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0" windowWidth="19320" windowHeight="10095"/>
  </bookViews>
  <sheets>
    <sheet name="แผนการเงินปี 61" sheetId="11" r:id="rId1"/>
    <sheet name="แผนการเงินรวม" sheetId="4" r:id="rId2"/>
    <sheet name="แผนการเงินปี 57" sheetId="6" r:id="rId3"/>
    <sheet name="แผนการเงินปี 58" sheetId="8" r:id="rId4"/>
    <sheet name="แผนการเงินปี 59" sheetId="9" r:id="rId5"/>
    <sheet name="แผนการเงินปี 60" sheetId="10" r:id="rId6"/>
  </sheets>
  <calcPr calcId="152511"/>
</workbook>
</file>

<file path=xl/calcChain.xml><?xml version="1.0" encoding="utf-8"?>
<calcChain xmlns="http://schemas.openxmlformats.org/spreadsheetml/2006/main">
  <c r="O221" i="11" l="1"/>
  <c r="I13" i="11" l="1"/>
  <c r="I14" i="11"/>
  <c r="X455" i="11" l="1"/>
  <c r="W455" i="11"/>
  <c r="V455" i="11"/>
  <c r="U455" i="11" s="1"/>
  <c r="R455" i="11"/>
  <c r="Q455" i="11"/>
  <c r="P455" i="11"/>
  <c r="O455" i="11" s="1"/>
  <c r="L455" i="11"/>
  <c r="K455" i="11"/>
  <c r="J455" i="11"/>
  <c r="I455" i="11" s="1"/>
  <c r="F455" i="11"/>
  <c r="E455" i="11"/>
  <c r="D455" i="11"/>
  <c r="C455" i="11" s="1"/>
  <c r="X454" i="11"/>
  <c r="U454" i="11"/>
  <c r="R454" i="11"/>
  <c r="Q454" i="11"/>
  <c r="P454" i="11"/>
  <c r="L454" i="11"/>
  <c r="K454" i="11"/>
  <c r="J454" i="11"/>
  <c r="F454" i="11"/>
  <c r="E454" i="11"/>
  <c r="D454" i="11"/>
  <c r="C454" i="11" s="1"/>
  <c r="X453" i="11"/>
  <c r="W453" i="11"/>
  <c r="V453" i="11"/>
  <c r="R453" i="11"/>
  <c r="O453" i="11" s="1"/>
  <c r="Q453" i="11"/>
  <c r="L453" i="11"/>
  <c r="K453" i="11"/>
  <c r="I453" i="11" s="1"/>
  <c r="J453" i="11"/>
  <c r="F453" i="11"/>
  <c r="E453" i="11"/>
  <c r="C453" i="11" s="1"/>
  <c r="D453" i="11"/>
  <c r="X452" i="11"/>
  <c r="V452" i="11"/>
  <c r="R452" i="11"/>
  <c r="Q452" i="11"/>
  <c r="P452" i="11"/>
  <c r="L452" i="11"/>
  <c r="K452" i="11"/>
  <c r="J452" i="11"/>
  <c r="F452" i="11"/>
  <c r="E452" i="11"/>
  <c r="D452" i="11"/>
  <c r="X451" i="11"/>
  <c r="W451" i="11"/>
  <c r="V451" i="11"/>
  <c r="R451" i="11"/>
  <c r="Q451" i="11"/>
  <c r="P451" i="11"/>
  <c r="L451" i="11"/>
  <c r="K451" i="11"/>
  <c r="J451" i="11"/>
  <c r="F451" i="11"/>
  <c r="E451" i="11"/>
  <c r="D451" i="11"/>
  <c r="X450" i="11"/>
  <c r="W450" i="11"/>
  <c r="V450" i="11"/>
  <c r="R450" i="11"/>
  <c r="Q450" i="11"/>
  <c r="P450" i="11"/>
  <c r="L450" i="11"/>
  <c r="K450" i="11"/>
  <c r="J450" i="11"/>
  <c r="F450" i="11"/>
  <c r="E450" i="11"/>
  <c r="D450" i="11"/>
  <c r="X449" i="11"/>
  <c r="W449" i="11"/>
  <c r="V449" i="11"/>
  <c r="R449" i="11"/>
  <c r="Q449" i="11"/>
  <c r="P449" i="11"/>
  <c r="L449" i="11"/>
  <c r="K449" i="11"/>
  <c r="J449" i="11"/>
  <c r="F449" i="11"/>
  <c r="E449" i="11"/>
  <c r="D449" i="11"/>
  <c r="X448" i="11"/>
  <c r="W448" i="11"/>
  <c r="V448" i="11"/>
  <c r="R448" i="11"/>
  <c r="Q448" i="11"/>
  <c r="P448" i="11"/>
  <c r="L448" i="11"/>
  <c r="K448" i="11"/>
  <c r="J448" i="11"/>
  <c r="F448" i="11"/>
  <c r="E448" i="11"/>
  <c r="D448" i="11"/>
  <c r="U447" i="11"/>
  <c r="O447" i="11"/>
  <c r="I447" i="11"/>
  <c r="C447" i="11"/>
  <c r="U446" i="11"/>
  <c r="O446" i="11"/>
  <c r="I446" i="11"/>
  <c r="C446" i="11"/>
  <c r="X445" i="11"/>
  <c r="W445" i="11"/>
  <c r="V445" i="11"/>
  <c r="R445" i="11"/>
  <c r="Q445" i="11"/>
  <c r="P445" i="11"/>
  <c r="L445" i="11"/>
  <c r="K445" i="11"/>
  <c r="J445" i="11"/>
  <c r="F445" i="11"/>
  <c r="E445" i="11"/>
  <c r="D445" i="11"/>
  <c r="X444" i="11"/>
  <c r="W444" i="11"/>
  <c r="V444" i="11"/>
  <c r="R444" i="11"/>
  <c r="Q444" i="11"/>
  <c r="P444" i="11"/>
  <c r="O444" i="11" s="1"/>
  <c r="L444" i="11"/>
  <c r="K444" i="11"/>
  <c r="J444" i="11"/>
  <c r="F444" i="11"/>
  <c r="E444" i="11"/>
  <c r="D444" i="11"/>
  <c r="X443" i="11"/>
  <c r="W443" i="11"/>
  <c r="V443" i="11"/>
  <c r="R443" i="11"/>
  <c r="Q443" i="11"/>
  <c r="P443" i="11"/>
  <c r="L443" i="11"/>
  <c r="K443" i="11"/>
  <c r="J443" i="11"/>
  <c r="F443" i="11"/>
  <c r="E443" i="11"/>
  <c r="D443" i="11"/>
  <c r="X425" i="11"/>
  <c r="W425" i="11"/>
  <c r="V425" i="11"/>
  <c r="R425" i="11"/>
  <c r="Q425" i="11"/>
  <c r="P425" i="11"/>
  <c r="L425" i="11"/>
  <c r="K425" i="11"/>
  <c r="J425" i="11"/>
  <c r="F425" i="11"/>
  <c r="E425" i="11"/>
  <c r="D425" i="11"/>
  <c r="U424" i="11"/>
  <c r="O424" i="11"/>
  <c r="I424" i="11"/>
  <c r="C424" i="11"/>
  <c r="U423" i="11"/>
  <c r="O423" i="11"/>
  <c r="I423" i="11"/>
  <c r="C423" i="11"/>
  <c r="U422" i="11"/>
  <c r="O422" i="11"/>
  <c r="I422" i="11"/>
  <c r="C422" i="11"/>
  <c r="U421" i="11"/>
  <c r="O421" i="11"/>
  <c r="I421" i="11"/>
  <c r="C421" i="11"/>
  <c r="U420" i="11"/>
  <c r="O420" i="11"/>
  <c r="I420" i="11"/>
  <c r="C420" i="11"/>
  <c r="U419" i="11"/>
  <c r="O419" i="11"/>
  <c r="I419" i="11"/>
  <c r="C419" i="11"/>
  <c r="U418" i="11"/>
  <c r="O418" i="11"/>
  <c r="I418" i="11"/>
  <c r="C418" i="11"/>
  <c r="U417" i="11"/>
  <c r="O417" i="11"/>
  <c r="I417" i="11"/>
  <c r="C417" i="11"/>
  <c r="U416" i="11"/>
  <c r="O416" i="11"/>
  <c r="I416" i="11"/>
  <c r="C416" i="11"/>
  <c r="U415" i="11"/>
  <c r="O415" i="11"/>
  <c r="I415" i="11"/>
  <c r="C415" i="11"/>
  <c r="U414" i="11"/>
  <c r="U425" i="11" s="1"/>
  <c r="O414" i="11"/>
  <c r="O425" i="11" s="1"/>
  <c r="I414" i="11"/>
  <c r="I425" i="11" s="1"/>
  <c r="C414" i="11"/>
  <c r="C425" i="11" s="1"/>
  <c r="X396" i="11"/>
  <c r="W396" i="11"/>
  <c r="V396" i="11"/>
  <c r="R396" i="11"/>
  <c r="Q396" i="11"/>
  <c r="P396" i="11"/>
  <c r="L396" i="11"/>
  <c r="K396" i="11"/>
  <c r="J396" i="11"/>
  <c r="F396" i="11"/>
  <c r="E396" i="11"/>
  <c r="D396" i="11"/>
  <c r="U395" i="11"/>
  <c r="O395" i="11"/>
  <c r="I395" i="11"/>
  <c r="C395" i="11"/>
  <c r="U394" i="11"/>
  <c r="O394" i="11"/>
  <c r="I394" i="11"/>
  <c r="C394" i="11"/>
  <c r="U393" i="11"/>
  <c r="O393" i="11"/>
  <c r="I393" i="11"/>
  <c r="C393" i="11"/>
  <c r="U392" i="11"/>
  <c r="O392" i="11"/>
  <c r="I392" i="11"/>
  <c r="C392" i="11"/>
  <c r="U391" i="11"/>
  <c r="O391" i="11"/>
  <c r="I391" i="11"/>
  <c r="C391" i="11"/>
  <c r="U390" i="11"/>
  <c r="O390" i="11"/>
  <c r="I390" i="11"/>
  <c r="C390" i="11"/>
  <c r="U389" i="11"/>
  <c r="O389" i="11"/>
  <c r="I389" i="11"/>
  <c r="C389" i="11"/>
  <c r="U388" i="11"/>
  <c r="O388" i="11"/>
  <c r="I388" i="11"/>
  <c r="C388" i="11"/>
  <c r="U387" i="11"/>
  <c r="O387" i="11"/>
  <c r="I387" i="11"/>
  <c r="C387" i="11"/>
  <c r="U386" i="11"/>
  <c r="O386" i="11"/>
  <c r="I386" i="11"/>
  <c r="C386" i="11"/>
  <c r="U385" i="11"/>
  <c r="O385" i="11"/>
  <c r="O396" i="11" s="1"/>
  <c r="I385" i="11"/>
  <c r="I396" i="11" s="1"/>
  <c r="C385" i="11"/>
  <c r="C396" i="11" s="1"/>
  <c r="U366" i="11"/>
  <c r="O366" i="11"/>
  <c r="I366" i="11"/>
  <c r="C366" i="11"/>
  <c r="U365" i="11"/>
  <c r="O365" i="11"/>
  <c r="I365" i="11"/>
  <c r="C365" i="11"/>
  <c r="U364" i="11"/>
  <c r="O364" i="11"/>
  <c r="I364" i="11"/>
  <c r="C364" i="11"/>
  <c r="U363" i="11"/>
  <c r="O363" i="11"/>
  <c r="I363" i="11"/>
  <c r="C363" i="11"/>
  <c r="U362" i="11"/>
  <c r="O362" i="11"/>
  <c r="I362" i="11"/>
  <c r="C362" i="11"/>
  <c r="U361" i="11"/>
  <c r="O361" i="11"/>
  <c r="I361" i="11"/>
  <c r="C361" i="11"/>
  <c r="U360" i="11"/>
  <c r="O360" i="11"/>
  <c r="I360" i="11"/>
  <c r="C360" i="11"/>
  <c r="U359" i="11"/>
  <c r="O359" i="11"/>
  <c r="I359" i="11"/>
  <c r="C359" i="11"/>
  <c r="U358" i="11"/>
  <c r="O358" i="11"/>
  <c r="I358" i="11"/>
  <c r="C358" i="11"/>
  <c r="U357" i="11"/>
  <c r="O357" i="11"/>
  <c r="I357" i="11"/>
  <c r="C357" i="11"/>
  <c r="U356" i="11"/>
  <c r="O356" i="11"/>
  <c r="I356" i="11"/>
  <c r="C356" i="11"/>
  <c r="X338" i="11"/>
  <c r="W338" i="11"/>
  <c r="V338" i="11"/>
  <c r="R338" i="11"/>
  <c r="Q338" i="11"/>
  <c r="P338" i="11"/>
  <c r="L338" i="11"/>
  <c r="K338" i="11"/>
  <c r="J338" i="11"/>
  <c r="F338" i="11"/>
  <c r="E338" i="11"/>
  <c r="D338" i="11"/>
  <c r="U337" i="11"/>
  <c r="O337" i="11"/>
  <c r="I337" i="11"/>
  <c r="C337" i="11"/>
  <c r="U336" i="11"/>
  <c r="O336" i="11"/>
  <c r="I336" i="11"/>
  <c r="C336" i="11"/>
  <c r="U335" i="11"/>
  <c r="O335" i="11"/>
  <c r="I335" i="11"/>
  <c r="C335" i="11"/>
  <c r="U334" i="11"/>
  <c r="O334" i="11"/>
  <c r="I334" i="11"/>
  <c r="C334" i="11"/>
  <c r="U333" i="11"/>
  <c r="O333" i="11"/>
  <c r="I333" i="11"/>
  <c r="C333" i="11"/>
  <c r="U332" i="11"/>
  <c r="O332" i="11"/>
  <c r="I332" i="11"/>
  <c r="C332" i="11"/>
  <c r="U331" i="11"/>
  <c r="O331" i="11"/>
  <c r="I331" i="11"/>
  <c r="C331" i="11"/>
  <c r="U330" i="11"/>
  <c r="O330" i="11"/>
  <c r="I330" i="11"/>
  <c r="C330" i="11"/>
  <c r="U329" i="11"/>
  <c r="O329" i="11"/>
  <c r="I329" i="11"/>
  <c r="C329" i="11"/>
  <c r="U328" i="11"/>
  <c r="O328" i="11"/>
  <c r="I328" i="11"/>
  <c r="C328" i="11"/>
  <c r="U327" i="11"/>
  <c r="U338" i="11" s="1"/>
  <c r="O327" i="11"/>
  <c r="O338" i="11" s="1"/>
  <c r="I327" i="11"/>
  <c r="C327" i="11"/>
  <c r="C338" i="11" s="1"/>
  <c r="X309" i="11"/>
  <c r="W309" i="11"/>
  <c r="V309" i="11"/>
  <c r="R309" i="11"/>
  <c r="Q309" i="11"/>
  <c r="P309" i="11"/>
  <c r="L309" i="11"/>
  <c r="K309" i="11"/>
  <c r="J309" i="11"/>
  <c r="F309" i="11"/>
  <c r="E309" i="11"/>
  <c r="D309" i="11"/>
  <c r="U308" i="11"/>
  <c r="O308" i="11"/>
  <c r="I308" i="11"/>
  <c r="C308" i="11"/>
  <c r="U307" i="11"/>
  <c r="O307" i="11"/>
  <c r="I307" i="11"/>
  <c r="C307" i="11"/>
  <c r="U306" i="11"/>
  <c r="O306" i="11"/>
  <c r="I306" i="11"/>
  <c r="C306" i="11"/>
  <c r="U305" i="11"/>
  <c r="O305" i="11"/>
  <c r="I305" i="11"/>
  <c r="C305" i="11"/>
  <c r="U304" i="11"/>
  <c r="O304" i="11"/>
  <c r="I304" i="11"/>
  <c r="C304" i="11"/>
  <c r="U303" i="11"/>
  <c r="O303" i="11"/>
  <c r="I303" i="11"/>
  <c r="C303" i="11"/>
  <c r="U302" i="11"/>
  <c r="O302" i="11"/>
  <c r="I302" i="11"/>
  <c r="C302" i="11"/>
  <c r="U301" i="11"/>
  <c r="O301" i="11"/>
  <c r="I301" i="11"/>
  <c r="C301" i="11"/>
  <c r="U300" i="11"/>
  <c r="O300" i="11"/>
  <c r="I300" i="11"/>
  <c r="C300" i="11"/>
  <c r="U299" i="11"/>
  <c r="O299" i="11"/>
  <c r="I299" i="11"/>
  <c r="C299" i="11"/>
  <c r="U298" i="11"/>
  <c r="U309" i="11" s="1"/>
  <c r="O298" i="11"/>
  <c r="I298" i="11"/>
  <c r="I309" i="11" s="1"/>
  <c r="C298" i="11"/>
  <c r="C309" i="11" s="1"/>
  <c r="X280" i="11"/>
  <c r="W280" i="11"/>
  <c r="V280" i="11"/>
  <c r="R280" i="11"/>
  <c r="Q280" i="11"/>
  <c r="P280" i="11"/>
  <c r="L280" i="11"/>
  <c r="K280" i="11"/>
  <c r="J280" i="11"/>
  <c r="F280" i="11"/>
  <c r="E280" i="11"/>
  <c r="D280" i="11"/>
  <c r="U279" i="11"/>
  <c r="O279" i="11"/>
  <c r="I279" i="11"/>
  <c r="C279" i="11"/>
  <c r="U278" i="11"/>
  <c r="O278" i="11"/>
  <c r="I278" i="11"/>
  <c r="C278" i="11"/>
  <c r="U277" i="11"/>
  <c r="O277" i="11"/>
  <c r="I277" i="11"/>
  <c r="C277" i="11"/>
  <c r="U276" i="11"/>
  <c r="O276" i="11"/>
  <c r="I276" i="11"/>
  <c r="C276" i="11"/>
  <c r="U275" i="11"/>
  <c r="O275" i="11"/>
  <c r="I275" i="11"/>
  <c r="C275" i="11"/>
  <c r="U274" i="11"/>
  <c r="O274" i="11"/>
  <c r="I274" i="11"/>
  <c r="C274" i="11"/>
  <c r="U273" i="11"/>
  <c r="O273" i="11"/>
  <c r="I273" i="11"/>
  <c r="C273" i="11"/>
  <c r="U272" i="11"/>
  <c r="O272" i="11"/>
  <c r="I272" i="11"/>
  <c r="C272" i="11"/>
  <c r="U271" i="11"/>
  <c r="O271" i="11"/>
  <c r="I271" i="11"/>
  <c r="C271" i="11"/>
  <c r="U270" i="11"/>
  <c r="O270" i="11"/>
  <c r="I270" i="11"/>
  <c r="C270" i="11"/>
  <c r="U269" i="11"/>
  <c r="U280" i="11" s="1"/>
  <c r="O269" i="11"/>
  <c r="I269" i="11"/>
  <c r="C269" i="11"/>
  <c r="C280" i="11" s="1"/>
  <c r="X251" i="11"/>
  <c r="W251" i="11"/>
  <c r="V251" i="11"/>
  <c r="R251" i="11"/>
  <c r="Q251" i="11"/>
  <c r="P251" i="11"/>
  <c r="L251" i="11"/>
  <c r="K251" i="11"/>
  <c r="J251" i="11"/>
  <c r="F251" i="11"/>
  <c r="E251" i="11"/>
  <c r="D251" i="11"/>
  <c r="U250" i="11"/>
  <c r="O250" i="11"/>
  <c r="I250" i="11"/>
  <c r="C250" i="11"/>
  <c r="U249" i="11"/>
  <c r="O249" i="11"/>
  <c r="I249" i="11"/>
  <c r="C249" i="11"/>
  <c r="U248" i="11"/>
  <c r="O248" i="11"/>
  <c r="I248" i="11"/>
  <c r="C248" i="11"/>
  <c r="U247" i="11"/>
  <c r="O247" i="11"/>
  <c r="I247" i="11"/>
  <c r="C247" i="11"/>
  <c r="U246" i="11"/>
  <c r="O246" i="11"/>
  <c r="I246" i="11"/>
  <c r="C246" i="11"/>
  <c r="U245" i="11"/>
  <c r="O245" i="11"/>
  <c r="I245" i="11"/>
  <c r="C245" i="11"/>
  <c r="U244" i="11"/>
  <c r="O244" i="11"/>
  <c r="I244" i="11"/>
  <c r="C244" i="11"/>
  <c r="U243" i="11"/>
  <c r="O243" i="11"/>
  <c r="I243" i="11"/>
  <c r="C243" i="11"/>
  <c r="U242" i="11"/>
  <c r="O242" i="11"/>
  <c r="I242" i="11"/>
  <c r="C242" i="11"/>
  <c r="U241" i="11"/>
  <c r="O241" i="11"/>
  <c r="I241" i="11"/>
  <c r="C241" i="11"/>
  <c r="U240" i="11"/>
  <c r="O240" i="11"/>
  <c r="I240" i="11"/>
  <c r="I251" i="11" s="1"/>
  <c r="C240" i="11"/>
  <c r="C251" i="11" s="1"/>
  <c r="X222" i="11"/>
  <c r="W222" i="11"/>
  <c r="V222" i="11"/>
  <c r="R222" i="11"/>
  <c r="Q222" i="11"/>
  <c r="P222" i="11"/>
  <c r="L222" i="11"/>
  <c r="K222" i="11"/>
  <c r="J222" i="11"/>
  <c r="F222" i="11"/>
  <c r="E222" i="11"/>
  <c r="D222" i="11"/>
  <c r="U221" i="11"/>
  <c r="I221" i="11"/>
  <c r="C221" i="11"/>
  <c r="U220" i="11"/>
  <c r="O220" i="11"/>
  <c r="I220" i="11"/>
  <c r="C220" i="11"/>
  <c r="U219" i="11"/>
  <c r="O219" i="11"/>
  <c r="I219" i="11"/>
  <c r="C219" i="11"/>
  <c r="U218" i="11"/>
  <c r="O218" i="11"/>
  <c r="I218" i="11"/>
  <c r="C218" i="11"/>
  <c r="U217" i="11"/>
  <c r="O217" i="11"/>
  <c r="I217" i="11"/>
  <c r="C217" i="11"/>
  <c r="U216" i="11"/>
  <c r="O216" i="11"/>
  <c r="I216" i="11"/>
  <c r="C216" i="11"/>
  <c r="U215" i="11"/>
  <c r="O215" i="11"/>
  <c r="I215" i="11"/>
  <c r="C215" i="11"/>
  <c r="U214" i="11"/>
  <c r="O214" i="11"/>
  <c r="I214" i="11"/>
  <c r="C214" i="11"/>
  <c r="U213" i="11"/>
  <c r="O213" i="11"/>
  <c r="I213" i="11"/>
  <c r="C213" i="11"/>
  <c r="U212" i="11"/>
  <c r="O212" i="11"/>
  <c r="I212" i="11"/>
  <c r="C212" i="11"/>
  <c r="U211" i="11"/>
  <c r="O211" i="11"/>
  <c r="O222" i="11" s="1"/>
  <c r="I211" i="11"/>
  <c r="C211" i="11"/>
  <c r="C222" i="11" s="1"/>
  <c r="X193" i="11"/>
  <c r="W193" i="11"/>
  <c r="V193" i="11"/>
  <c r="R193" i="11"/>
  <c r="Q193" i="11"/>
  <c r="P193" i="11"/>
  <c r="L193" i="11"/>
  <c r="K193" i="11"/>
  <c r="J193" i="11"/>
  <c r="F193" i="11"/>
  <c r="E193" i="11"/>
  <c r="D193" i="11"/>
  <c r="U192" i="11"/>
  <c r="O192" i="11"/>
  <c r="I192" i="11"/>
  <c r="C192" i="11"/>
  <c r="U191" i="11"/>
  <c r="O191" i="11"/>
  <c r="I191" i="11"/>
  <c r="C191" i="11"/>
  <c r="U190" i="11"/>
  <c r="O190" i="11"/>
  <c r="I190" i="11"/>
  <c r="C190" i="11"/>
  <c r="U189" i="11"/>
  <c r="O189" i="11"/>
  <c r="I189" i="11"/>
  <c r="C189" i="11"/>
  <c r="U188" i="11"/>
  <c r="O188" i="11"/>
  <c r="I188" i="11"/>
  <c r="C188" i="11"/>
  <c r="U187" i="11"/>
  <c r="O187" i="11"/>
  <c r="I187" i="11"/>
  <c r="C187" i="11"/>
  <c r="U186" i="11"/>
  <c r="O186" i="11"/>
  <c r="I186" i="11"/>
  <c r="C186" i="11"/>
  <c r="U185" i="11"/>
  <c r="O185" i="11"/>
  <c r="I185" i="11"/>
  <c r="C185" i="11"/>
  <c r="U184" i="11"/>
  <c r="O184" i="11"/>
  <c r="I184" i="11"/>
  <c r="C184" i="11"/>
  <c r="U183" i="11"/>
  <c r="O183" i="11"/>
  <c r="I183" i="11"/>
  <c r="C183" i="11"/>
  <c r="O182" i="11"/>
  <c r="I182" i="11"/>
  <c r="C182" i="11"/>
  <c r="X164" i="11"/>
  <c r="W164" i="11"/>
  <c r="V164" i="11"/>
  <c r="R164" i="11"/>
  <c r="Q164" i="11"/>
  <c r="P164" i="11"/>
  <c r="L164" i="11"/>
  <c r="K164" i="11"/>
  <c r="J164" i="11"/>
  <c r="F164" i="11"/>
  <c r="E164" i="11"/>
  <c r="D164" i="11"/>
  <c r="U163" i="11"/>
  <c r="O163" i="11"/>
  <c r="I163" i="11"/>
  <c r="C163" i="11"/>
  <c r="U162" i="11"/>
  <c r="O162" i="11"/>
  <c r="I162" i="11"/>
  <c r="C162" i="11"/>
  <c r="U161" i="11"/>
  <c r="O161" i="11"/>
  <c r="I161" i="11"/>
  <c r="C161" i="11"/>
  <c r="U160" i="11"/>
  <c r="O160" i="11"/>
  <c r="I160" i="11"/>
  <c r="C160" i="11"/>
  <c r="U159" i="11"/>
  <c r="O159" i="11"/>
  <c r="I159" i="11"/>
  <c r="C159" i="11"/>
  <c r="U158" i="11"/>
  <c r="U164" i="11" s="1"/>
  <c r="O158" i="11"/>
  <c r="I158" i="11"/>
  <c r="I164" i="11" s="1"/>
  <c r="C158" i="11"/>
  <c r="U157" i="11"/>
  <c r="O157" i="11"/>
  <c r="I157" i="11"/>
  <c r="C157" i="11"/>
  <c r="U156" i="11"/>
  <c r="O156" i="11"/>
  <c r="I156" i="11"/>
  <c r="C156" i="11"/>
  <c r="U155" i="11"/>
  <c r="O155" i="11"/>
  <c r="I155" i="11"/>
  <c r="C155" i="11"/>
  <c r="U154" i="11"/>
  <c r="O154" i="11"/>
  <c r="I154" i="11"/>
  <c r="C154" i="11"/>
  <c r="U153" i="11"/>
  <c r="O153" i="11"/>
  <c r="I153" i="11"/>
  <c r="C153" i="11"/>
  <c r="C164" i="11" s="1"/>
  <c r="X135" i="11"/>
  <c r="W135" i="11"/>
  <c r="V135" i="11"/>
  <c r="R135" i="11"/>
  <c r="Q135" i="11"/>
  <c r="P135" i="11"/>
  <c r="L135" i="11"/>
  <c r="K135" i="11"/>
  <c r="J135" i="11"/>
  <c r="F135" i="11"/>
  <c r="E135" i="11"/>
  <c r="D135" i="11"/>
  <c r="U134" i="11"/>
  <c r="O134" i="11"/>
  <c r="I134" i="11"/>
  <c r="C134" i="11"/>
  <c r="U133" i="11"/>
  <c r="O133" i="11"/>
  <c r="I133" i="11"/>
  <c r="C133" i="11"/>
  <c r="U132" i="11"/>
  <c r="O132" i="11"/>
  <c r="I132" i="11"/>
  <c r="C132" i="11"/>
  <c r="U131" i="11"/>
  <c r="O131" i="11"/>
  <c r="I131" i="11"/>
  <c r="C131" i="11"/>
  <c r="U130" i="11"/>
  <c r="O130" i="11"/>
  <c r="I130" i="11"/>
  <c r="C130" i="11"/>
  <c r="U129" i="11"/>
  <c r="U135" i="11" s="1"/>
  <c r="O129" i="11"/>
  <c r="I129" i="11"/>
  <c r="I135" i="11" s="1"/>
  <c r="C129" i="11"/>
  <c r="U128" i="11"/>
  <c r="O128" i="11"/>
  <c r="I128" i="11"/>
  <c r="C128" i="11"/>
  <c r="U127" i="11"/>
  <c r="O127" i="11"/>
  <c r="I127" i="11"/>
  <c r="C127" i="11"/>
  <c r="U126" i="11"/>
  <c r="O126" i="11"/>
  <c r="I126" i="11"/>
  <c r="C126" i="11"/>
  <c r="U125" i="11"/>
  <c r="O125" i="11"/>
  <c r="I125" i="11"/>
  <c r="C125" i="11"/>
  <c r="U124" i="11"/>
  <c r="O124" i="11"/>
  <c r="I124" i="11"/>
  <c r="C124" i="11"/>
  <c r="X106" i="11"/>
  <c r="W106" i="11"/>
  <c r="V106" i="11"/>
  <c r="R106" i="11"/>
  <c r="Q106" i="11"/>
  <c r="P106" i="11"/>
  <c r="L106" i="11"/>
  <c r="K106" i="11"/>
  <c r="J106" i="11"/>
  <c r="F106" i="11"/>
  <c r="E106" i="11"/>
  <c r="D106" i="11"/>
  <c r="U105" i="11"/>
  <c r="O105" i="11"/>
  <c r="I105" i="11"/>
  <c r="C105" i="11"/>
  <c r="U104" i="11"/>
  <c r="O104" i="11"/>
  <c r="I104" i="11"/>
  <c r="C104" i="11"/>
  <c r="U103" i="11"/>
  <c r="C103" i="11"/>
  <c r="U102" i="11"/>
  <c r="O102" i="11"/>
  <c r="I102" i="11"/>
  <c r="C102" i="11"/>
  <c r="U101" i="11"/>
  <c r="O101" i="11"/>
  <c r="I101" i="11"/>
  <c r="C101" i="11"/>
  <c r="U100" i="11"/>
  <c r="O100" i="11"/>
  <c r="I100" i="11"/>
  <c r="C100" i="11"/>
  <c r="U99" i="11"/>
  <c r="O99" i="11"/>
  <c r="I99" i="11"/>
  <c r="C99" i="11"/>
  <c r="U98" i="11"/>
  <c r="O98" i="11"/>
  <c r="I98" i="11"/>
  <c r="C98" i="11"/>
  <c r="U97" i="11"/>
  <c r="O97" i="11"/>
  <c r="I97" i="11"/>
  <c r="C97" i="11"/>
  <c r="U96" i="11"/>
  <c r="O96" i="11"/>
  <c r="I96" i="11"/>
  <c r="C96" i="11"/>
  <c r="U95" i="11"/>
  <c r="O95" i="11"/>
  <c r="I95" i="11"/>
  <c r="C95" i="11"/>
  <c r="X77" i="11"/>
  <c r="W77" i="11"/>
  <c r="V77" i="11"/>
  <c r="U77" i="11"/>
  <c r="R77" i="11"/>
  <c r="Q77" i="11"/>
  <c r="P77" i="11"/>
  <c r="O77" i="11"/>
  <c r="L77" i="11"/>
  <c r="K77" i="11"/>
  <c r="J77" i="11"/>
  <c r="I77" i="11"/>
  <c r="F77" i="11"/>
  <c r="E77" i="11"/>
  <c r="D77" i="11"/>
  <c r="U76" i="11"/>
  <c r="O76" i="11"/>
  <c r="I76" i="11"/>
  <c r="C76" i="11"/>
  <c r="U75" i="11"/>
  <c r="O75" i="11"/>
  <c r="I75" i="11"/>
  <c r="C75" i="11"/>
  <c r="U74" i="11"/>
  <c r="O74" i="11"/>
  <c r="I74" i="11"/>
  <c r="C74" i="11"/>
  <c r="U73" i="11"/>
  <c r="O73" i="11"/>
  <c r="I73" i="11"/>
  <c r="C73" i="11"/>
  <c r="U72" i="11"/>
  <c r="O72" i="11"/>
  <c r="I72" i="11"/>
  <c r="C72" i="11"/>
  <c r="U71" i="11"/>
  <c r="O71" i="11"/>
  <c r="I71" i="11"/>
  <c r="C71" i="11"/>
  <c r="U70" i="11"/>
  <c r="O70" i="11"/>
  <c r="I70" i="11"/>
  <c r="C70" i="11"/>
  <c r="U69" i="11"/>
  <c r="O69" i="11"/>
  <c r="I69" i="11"/>
  <c r="C69" i="11"/>
  <c r="U68" i="11"/>
  <c r="O68" i="11"/>
  <c r="I68" i="11"/>
  <c r="C68" i="11"/>
  <c r="U67" i="11"/>
  <c r="O67" i="11"/>
  <c r="I67" i="11"/>
  <c r="C67" i="11"/>
  <c r="U66" i="11"/>
  <c r="O66" i="11"/>
  <c r="I66" i="11"/>
  <c r="C66" i="11"/>
  <c r="C77" i="11" s="1"/>
  <c r="X50" i="11"/>
  <c r="W50" i="11"/>
  <c r="V50" i="11"/>
  <c r="R50" i="11"/>
  <c r="Q50" i="11"/>
  <c r="P50" i="11"/>
  <c r="L50" i="11"/>
  <c r="K50" i="11"/>
  <c r="J50" i="11"/>
  <c r="F50" i="11"/>
  <c r="E50" i="11"/>
  <c r="D50" i="11"/>
  <c r="U49" i="11"/>
  <c r="O49" i="11"/>
  <c r="I49" i="11"/>
  <c r="C49" i="11"/>
  <c r="U48" i="11"/>
  <c r="O48" i="11"/>
  <c r="I48" i="11"/>
  <c r="C48" i="11"/>
  <c r="U47" i="11"/>
  <c r="O47" i="11"/>
  <c r="I47" i="11"/>
  <c r="C47" i="11"/>
  <c r="U46" i="11"/>
  <c r="O46" i="11"/>
  <c r="I46" i="11"/>
  <c r="C46" i="11"/>
  <c r="I45" i="11"/>
  <c r="U44" i="11"/>
  <c r="O44" i="11"/>
  <c r="I44" i="11"/>
  <c r="C44" i="11"/>
  <c r="U43" i="11"/>
  <c r="O43" i="11"/>
  <c r="I43" i="11"/>
  <c r="C43" i="11"/>
  <c r="U42" i="11"/>
  <c r="O42" i="11"/>
  <c r="I42" i="11"/>
  <c r="C42" i="11"/>
  <c r="U41" i="11"/>
  <c r="O41" i="11"/>
  <c r="I41" i="11"/>
  <c r="C41" i="11"/>
  <c r="U40" i="11"/>
  <c r="O40" i="11"/>
  <c r="I40" i="11"/>
  <c r="C40" i="11"/>
  <c r="U39" i="11"/>
  <c r="O39" i="11"/>
  <c r="I39" i="11"/>
  <c r="C39" i="11"/>
  <c r="U38" i="11"/>
  <c r="O38" i="11"/>
  <c r="I38" i="11"/>
  <c r="C38" i="11"/>
  <c r="U37" i="11"/>
  <c r="O37" i="11"/>
  <c r="I37" i="11"/>
  <c r="C37" i="11"/>
  <c r="X21" i="11"/>
  <c r="W21" i="11"/>
  <c r="V21" i="11"/>
  <c r="R21" i="11"/>
  <c r="Q21" i="11"/>
  <c r="P21" i="11"/>
  <c r="L21" i="11"/>
  <c r="K21" i="11"/>
  <c r="J21" i="11"/>
  <c r="F21" i="11"/>
  <c r="E21" i="11"/>
  <c r="D21" i="11"/>
  <c r="U20" i="11"/>
  <c r="O20" i="11"/>
  <c r="I20" i="11"/>
  <c r="C20" i="11"/>
  <c r="U19" i="11"/>
  <c r="O19" i="11"/>
  <c r="I19" i="11"/>
  <c r="C19" i="11"/>
  <c r="U18" i="11"/>
  <c r="O18" i="11"/>
  <c r="I18" i="11"/>
  <c r="C18" i="11"/>
  <c r="U17" i="11"/>
  <c r="O17" i="11"/>
  <c r="I17" i="11"/>
  <c r="C17" i="11"/>
  <c r="U16" i="11"/>
  <c r="C16" i="11"/>
  <c r="U15" i="11"/>
  <c r="O15" i="11"/>
  <c r="C15" i="11"/>
  <c r="U14" i="11"/>
  <c r="O14" i="11"/>
  <c r="C14" i="11"/>
  <c r="U13" i="11"/>
  <c r="O13" i="11"/>
  <c r="C13" i="11"/>
  <c r="U12" i="11"/>
  <c r="O12" i="11"/>
  <c r="I12" i="11"/>
  <c r="C12" i="11"/>
  <c r="U11" i="11"/>
  <c r="O11" i="11"/>
  <c r="I11" i="11"/>
  <c r="C11" i="11"/>
  <c r="U10" i="11"/>
  <c r="O10" i="11"/>
  <c r="I10" i="11"/>
  <c r="C10" i="11"/>
  <c r="U9" i="11"/>
  <c r="O9" i="11"/>
  <c r="I9" i="11"/>
  <c r="C9" i="11"/>
  <c r="U8" i="11"/>
  <c r="O8" i="11"/>
  <c r="I8" i="11"/>
  <c r="C8" i="11"/>
  <c r="U251" i="11" l="1"/>
  <c r="O251" i="11"/>
  <c r="I280" i="11"/>
  <c r="I338" i="11"/>
  <c r="O135" i="11"/>
  <c r="C135" i="11"/>
  <c r="U222" i="11"/>
  <c r="O454" i="11"/>
  <c r="O309" i="11"/>
  <c r="O164" i="11"/>
  <c r="I444" i="11"/>
  <c r="C444" i="11"/>
  <c r="U396" i="11"/>
  <c r="U193" i="11"/>
  <c r="U452" i="11"/>
  <c r="U106" i="11"/>
  <c r="V456" i="11"/>
  <c r="U453" i="11"/>
  <c r="W456" i="11"/>
  <c r="U50" i="11"/>
  <c r="U451" i="11"/>
  <c r="U450" i="11"/>
  <c r="U449" i="11"/>
  <c r="X456" i="11"/>
  <c r="U21" i="11"/>
  <c r="U448" i="11"/>
  <c r="U445" i="11"/>
  <c r="U444" i="11"/>
  <c r="O280" i="11"/>
  <c r="O193" i="11"/>
  <c r="O452" i="11"/>
  <c r="R456" i="11"/>
  <c r="O106" i="11"/>
  <c r="O50" i="11"/>
  <c r="O450" i="11"/>
  <c r="O451" i="11"/>
  <c r="O449" i="11"/>
  <c r="O448" i="11"/>
  <c r="P456" i="11"/>
  <c r="O21" i="11"/>
  <c r="Q456" i="11"/>
  <c r="O445" i="11"/>
  <c r="I454" i="11"/>
  <c r="L456" i="11"/>
  <c r="I452" i="11"/>
  <c r="I222" i="11"/>
  <c r="I193" i="11"/>
  <c r="K456" i="11"/>
  <c r="I106" i="11"/>
  <c r="I50" i="11"/>
  <c r="I445" i="11"/>
  <c r="J456" i="11"/>
  <c r="I451" i="11"/>
  <c r="I450" i="11"/>
  <c r="I449" i="11"/>
  <c r="I448" i="11"/>
  <c r="I21" i="11"/>
  <c r="C193" i="11"/>
  <c r="C452" i="11"/>
  <c r="C106" i="11"/>
  <c r="D456" i="11"/>
  <c r="C50" i="11"/>
  <c r="C451" i="11"/>
  <c r="C450" i="11"/>
  <c r="C449" i="11"/>
  <c r="C448" i="11"/>
  <c r="E456" i="11"/>
  <c r="F456" i="11"/>
  <c r="C445" i="11"/>
  <c r="C21" i="11"/>
  <c r="C443" i="11"/>
  <c r="I443" i="11"/>
  <c r="O443" i="11"/>
  <c r="U443" i="11"/>
  <c r="J448" i="10"/>
  <c r="K448" i="10"/>
  <c r="L448" i="10"/>
  <c r="E445" i="10"/>
  <c r="U456" i="11" l="1"/>
  <c r="O456" i="11"/>
  <c r="I456" i="11"/>
  <c r="C456" i="11"/>
  <c r="I211" i="10"/>
  <c r="X455" i="10" l="1"/>
  <c r="W455" i="10"/>
  <c r="V455" i="10"/>
  <c r="R455" i="10"/>
  <c r="Q455" i="10"/>
  <c r="P455" i="10"/>
  <c r="L455" i="10"/>
  <c r="K455" i="10"/>
  <c r="I455" i="10" s="1"/>
  <c r="J455" i="10"/>
  <c r="F455" i="10"/>
  <c r="E455" i="10"/>
  <c r="D455" i="10"/>
  <c r="X454" i="10"/>
  <c r="W454" i="10"/>
  <c r="V454" i="10"/>
  <c r="R454" i="10"/>
  <c r="Q454" i="10"/>
  <c r="P454" i="10"/>
  <c r="L454" i="10"/>
  <c r="K454" i="10"/>
  <c r="J454" i="10"/>
  <c r="F454" i="10"/>
  <c r="E454" i="10"/>
  <c r="D454" i="10"/>
  <c r="C454" i="10" s="1"/>
  <c r="X453" i="10"/>
  <c r="W453" i="10"/>
  <c r="V453" i="10"/>
  <c r="U453" i="10"/>
  <c r="R453" i="10"/>
  <c r="Q453" i="10"/>
  <c r="L453" i="10"/>
  <c r="K453" i="10"/>
  <c r="J453" i="10"/>
  <c r="F453" i="10"/>
  <c r="E453" i="10"/>
  <c r="D453" i="10"/>
  <c r="X452" i="10"/>
  <c r="W452" i="10"/>
  <c r="V452" i="10"/>
  <c r="U452" i="10" s="1"/>
  <c r="R452" i="10"/>
  <c r="Q452" i="10"/>
  <c r="P452" i="10"/>
  <c r="L452" i="10"/>
  <c r="K452" i="10"/>
  <c r="J452" i="10"/>
  <c r="F452" i="10"/>
  <c r="E452" i="10"/>
  <c r="D452" i="10"/>
  <c r="X451" i="10"/>
  <c r="W451" i="10"/>
  <c r="V451" i="10"/>
  <c r="R451" i="10"/>
  <c r="Q451" i="10"/>
  <c r="P451" i="10"/>
  <c r="L451" i="10"/>
  <c r="K451" i="10"/>
  <c r="J451" i="10"/>
  <c r="F451" i="10"/>
  <c r="E451" i="10"/>
  <c r="D451" i="10"/>
  <c r="X450" i="10"/>
  <c r="W450" i="10"/>
  <c r="V450" i="10"/>
  <c r="R450" i="10"/>
  <c r="Q450" i="10"/>
  <c r="P450" i="10"/>
  <c r="L450" i="10"/>
  <c r="K450" i="10"/>
  <c r="J450" i="10"/>
  <c r="F450" i="10"/>
  <c r="E450" i="10"/>
  <c r="D450" i="10"/>
  <c r="X449" i="10"/>
  <c r="W449" i="10"/>
  <c r="V449" i="10"/>
  <c r="R449" i="10"/>
  <c r="Q449" i="10"/>
  <c r="P449" i="10"/>
  <c r="L449" i="10"/>
  <c r="K449" i="10"/>
  <c r="J449" i="10"/>
  <c r="F449" i="10"/>
  <c r="E449" i="10"/>
  <c r="D449" i="10"/>
  <c r="X448" i="10"/>
  <c r="W448" i="10"/>
  <c r="V448" i="10"/>
  <c r="R448" i="10"/>
  <c r="Q448" i="10"/>
  <c r="P448" i="10"/>
  <c r="F448" i="10"/>
  <c r="E448" i="10"/>
  <c r="D448" i="10"/>
  <c r="U447" i="10"/>
  <c r="O447" i="10"/>
  <c r="I447" i="10"/>
  <c r="C447" i="10"/>
  <c r="U446" i="10"/>
  <c r="O446" i="10"/>
  <c r="I446" i="10"/>
  <c r="C446" i="10"/>
  <c r="X445" i="10"/>
  <c r="W445" i="10"/>
  <c r="V445" i="10"/>
  <c r="R445" i="10"/>
  <c r="Q445" i="10"/>
  <c r="P445" i="10"/>
  <c r="L445" i="10"/>
  <c r="K445" i="10"/>
  <c r="J445" i="10"/>
  <c r="F445" i="10"/>
  <c r="D445" i="10"/>
  <c r="X444" i="10"/>
  <c r="W444" i="10"/>
  <c r="V444" i="10"/>
  <c r="R444" i="10"/>
  <c r="Q444" i="10"/>
  <c r="P444" i="10"/>
  <c r="L444" i="10"/>
  <c r="K444" i="10"/>
  <c r="J444" i="10"/>
  <c r="F444" i="10"/>
  <c r="E444" i="10"/>
  <c r="D444" i="10"/>
  <c r="X443" i="10"/>
  <c r="W443" i="10"/>
  <c r="V443" i="10"/>
  <c r="R443" i="10"/>
  <c r="Q443" i="10"/>
  <c r="P443" i="10"/>
  <c r="L443" i="10"/>
  <c r="K443" i="10"/>
  <c r="J443" i="10"/>
  <c r="F443" i="10"/>
  <c r="E443" i="10"/>
  <c r="D443" i="10"/>
  <c r="X425" i="10"/>
  <c r="W425" i="10"/>
  <c r="V425" i="10"/>
  <c r="R425" i="10"/>
  <c r="Q425" i="10"/>
  <c r="P425" i="10"/>
  <c r="L425" i="10"/>
  <c r="K425" i="10"/>
  <c r="J425" i="10"/>
  <c r="F425" i="10"/>
  <c r="E425" i="10"/>
  <c r="D425" i="10"/>
  <c r="U424" i="10"/>
  <c r="O424" i="10"/>
  <c r="I424" i="10"/>
  <c r="C424" i="10"/>
  <c r="U423" i="10"/>
  <c r="O423" i="10"/>
  <c r="I423" i="10"/>
  <c r="C423" i="10"/>
  <c r="U422" i="10"/>
  <c r="O422" i="10"/>
  <c r="I422" i="10"/>
  <c r="C422" i="10"/>
  <c r="U421" i="10"/>
  <c r="O421" i="10"/>
  <c r="I421" i="10"/>
  <c r="C421" i="10"/>
  <c r="U420" i="10"/>
  <c r="O420" i="10"/>
  <c r="I420" i="10"/>
  <c r="C420" i="10"/>
  <c r="U419" i="10"/>
  <c r="O419" i="10"/>
  <c r="I419" i="10"/>
  <c r="C419" i="10"/>
  <c r="U418" i="10"/>
  <c r="O418" i="10"/>
  <c r="I418" i="10"/>
  <c r="C418" i="10"/>
  <c r="U417" i="10"/>
  <c r="O417" i="10"/>
  <c r="I417" i="10"/>
  <c r="C417" i="10"/>
  <c r="U416" i="10"/>
  <c r="O416" i="10"/>
  <c r="I416" i="10"/>
  <c r="C416" i="10"/>
  <c r="U415" i="10"/>
  <c r="O415" i="10"/>
  <c r="I415" i="10"/>
  <c r="C415" i="10"/>
  <c r="U414" i="10"/>
  <c r="O414" i="10"/>
  <c r="O425" i="10" s="1"/>
  <c r="I414" i="10"/>
  <c r="C414" i="10"/>
  <c r="X396" i="10"/>
  <c r="W396" i="10"/>
  <c r="V396" i="10"/>
  <c r="R396" i="10"/>
  <c r="Q396" i="10"/>
  <c r="P396" i="10"/>
  <c r="L396" i="10"/>
  <c r="K396" i="10"/>
  <c r="J396" i="10"/>
  <c r="F396" i="10"/>
  <c r="E396" i="10"/>
  <c r="D396" i="10"/>
  <c r="U395" i="10"/>
  <c r="O395" i="10"/>
  <c r="I395" i="10"/>
  <c r="C395" i="10"/>
  <c r="U394" i="10"/>
  <c r="O394" i="10"/>
  <c r="I394" i="10"/>
  <c r="C394" i="10"/>
  <c r="U393" i="10"/>
  <c r="O393" i="10"/>
  <c r="I393" i="10"/>
  <c r="C393" i="10"/>
  <c r="U392" i="10"/>
  <c r="O392" i="10"/>
  <c r="I392" i="10"/>
  <c r="C392" i="10"/>
  <c r="U391" i="10"/>
  <c r="O391" i="10"/>
  <c r="I391" i="10"/>
  <c r="C391" i="10"/>
  <c r="U390" i="10"/>
  <c r="O390" i="10"/>
  <c r="I390" i="10"/>
  <c r="C390" i="10"/>
  <c r="U389" i="10"/>
  <c r="O389" i="10"/>
  <c r="I389" i="10"/>
  <c r="C389" i="10"/>
  <c r="U388" i="10"/>
  <c r="O388" i="10"/>
  <c r="I388" i="10"/>
  <c r="C388" i="10"/>
  <c r="U387" i="10"/>
  <c r="O387" i="10"/>
  <c r="I387" i="10"/>
  <c r="C387" i="10"/>
  <c r="U386" i="10"/>
  <c r="O386" i="10"/>
  <c r="I386" i="10"/>
  <c r="C386" i="10"/>
  <c r="U385" i="10"/>
  <c r="O385" i="10"/>
  <c r="I385" i="10"/>
  <c r="I396" i="10" s="1"/>
  <c r="C385" i="10"/>
  <c r="U366" i="10"/>
  <c r="O366" i="10"/>
  <c r="I366" i="10"/>
  <c r="C366" i="10"/>
  <c r="U365" i="10"/>
  <c r="O365" i="10"/>
  <c r="I365" i="10"/>
  <c r="C365" i="10"/>
  <c r="U364" i="10"/>
  <c r="O364" i="10"/>
  <c r="I364" i="10"/>
  <c r="C364" i="10"/>
  <c r="U363" i="10"/>
  <c r="O363" i="10"/>
  <c r="I363" i="10"/>
  <c r="C363" i="10"/>
  <c r="U362" i="10"/>
  <c r="O362" i="10"/>
  <c r="I362" i="10"/>
  <c r="C362" i="10"/>
  <c r="U361" i="10"/>
  <c r="O361" i="10"/>
  <c r="I361" i="10"/>
  <c r="C361" i="10"/>
  <c r="U360" i="10"/>
  <c r="O360" i="10"/>
  <c r="I360" i="10"/>
  <c r="C360" i="10"/>
  <c r="U359" i="10"/>
  <c r="O359" i="10"/>
  <c r="I359" i="10"/>
  <c r="C359" i="10"/>
  <c r="U358" i="10"/>
  <c r="O358" i="10"/>
  <c r="I358" i="10"/>
  <c r="C358" i="10"/>
  <c r="U357" i="10"/>
  <c r="O357" i="10"/>
  <c r="I357" i="10"/>
  <c r="C357" i="10"/>
  <c r="U356" i="10"/>
  <c r="O356" i="10"/>
  <c r="I356" i="10"/>
  <c r="C356" i="10"/>
  <c r="X338" i="10"/>
  <c r="W338" i="10"/>
  <c r="V338" i="10"/>
  <c r="R338" i="10"/>
  <c r="Q338" i="10"/>
  <c r="P338" i="10"/>
  <c r="L338" i="10"/>
  <c r="K338" i="10"/>
  <c r="J338" i="10"/>
  <c r="F338" i="10"/>
  <c r="E338" i="10"/>
  <c r="D338" i="10"/>
  <c r="U337" i="10"/>
  <c r="O337" i="10"/>
  <c r="I337" i="10"/>
  <c r="C337" i="10"/>
  <c r="U336" i="10"/>
  <c r="O336" i="10"/>
  <c r="I336" i="10"/>
  <c r="C336" i="10"/>
  <c r="U335" i="10"/>
  <c r="O335" i="10"/>
  <c r="I335" i="10"/>
  <c r="C335" i="10"/>
  <c r="U334" i="10"/>
  <c r="O334" i="10"/>
  <c r="I334" i="10"/>
  <c r="C334" i="10"/>
  <c r="U333" i="10"/>
  <c r="O333" i="10"/>
  <c r="I333" i="10"/>
  <c r="C333" i="10"/>
  <c r="U332" i="10"/>
  <c r="O332" i="10"/>
  <c r="I332" i="10"/>
  <c r="C332" i="10"/>
  <c r="U331" i="10"/>
  <c r="O331" i="10"/>
  <c r="I331" i="10"/>
  <c r="C331" i="10"/>
  <c r="U330" i="10"/>
  <c r="O330" i="10"/>
  <c r="I330" i="10"/>
  <c r="C330" i="10"/>
  <c r="U329" i="10"/>
  <c r="O329" i="10"/>
  <c r="I329" i="10"/>
  <c r="C329" i="10"/>
  <c r="U328" i="10"/>
  <c r="O328" i="10"/>
  <c r="I328" i="10"/>
  <c r="C328" i="10"/>
  <c r="U327" i="10"/>
  <c r="U338" i="10" s="1"/>
  <c r="O327" i="10"/>
  <c r="I327" i="10"/>
  <c r="C327" i="10"/>
  <c r="X309" i="10"/>
  <c r="W309" i="10"/>
  <c r="V309" i="10"/>
  <c r="R309" i="10"/>
  <c r="Q309" i="10"/>
  <c r="P309" i="10"/>
  <c r="L309" i="10"/>
  <c r="K309" i="10"/>
  <c r="J309" i="10"/>
  <c r="F309" i="10"/>
  <c r="E309" i="10"/>
  <c r="D309" i="10"/>
  <c r="U308" i="10"/>
  <c r="O308" i="10"/>
  <c r="I308" i="10"/>
  <c r="C308" i="10"/>
  <c r="U307" i="10"/>
  <c r="O307" i="10"/>
  <c r="I307" i="10"/>
  <c r="C307" i="10"/>
  <c r="U306" i="10"/>
  <c r="O306" i="10"/>
  <c r="I306" i="10"/>
  <c r="C306" i="10"/>
  <c r="U305" i="10"/>
  <c r="O305" i="10"/>
  <c r="I305" i="10"/>
  <c r="C305" i="10"/>
  <c r="U304" i="10"/>
  <c r="O304" i="10"/>
  <c r="I304" i="10"/>
  <c r="C304" i="10"/>
  <c r="U303" i="10"/>
  <c r="O303" i="10"/>
  <c r="I303" i="10"/>
  <c r="C303" i="10"/>
  <c r="U302" i="10"/>
  <c r="O302" i="10"/>
  <c r="I302" i="10"/>
  <c r="C302" i="10"/>
  <c r="U301" i="10"/>
  <c r="O301" i="10"/>
  <c r="I301" i="10"/>
  <c r="C301" i="10"/>
  <c r="U300" i="10"/>
  <c r="O300" i="10"/>
  <c r="I300" i="10"/>
  <c r="C300" i="10"/>
  <c r="U299" i="10"/>
  <c r="O299" i="10"/>
  <c r="I299" i="10"/>
  <c r="C299" i="10"/>
  <c r="U298" i="10"/>
  <c r="O298" i="10"/>
  <c r="I298" i="10"/>
  <c r="C298" i="10"/>
  <c r="X280" i="10"/>
  <c r="W280" i="10"/>
  <c r="V280" i="10"/>
  <c r="R280" i="10"/>
  <c r="Q280" i="10"/>
  <c r="P280" i="10"/>
  <c r="L280" i="10"/>
  <c r="K280" i="10"/>
  <c r="J280" i="10"/>
  <c r="F280" i="10"/>
  <c r="E280" i="10"/>
  <c r="D280" i="10"/>
  <c r="U279" i="10"/>
  <c r="O279" i="10"/>
  <c r="I279" i="10"/>
  <c r="C279" i="10"/>
  <c r="U278" i="10"/>
  <c r="O278" i="10"/>
  <c r="I278" i="10"/>
  <c r="C278" i="10"/>
  <c r="U277" i="10"/>
  <c r="O277" i="10"/>
  <c r="I277" i="10"/>
  <c r="C277" i="10"/>
  <c r="U276" i="10"/>
  <c r="O276" i="10"/>
  <c r="I276" i="10"/>
  <c r="C276" i="10"/>
  <c r="U275" i="10"/>
  <c r="O275" i="10"/>
  <c r="I275" i="10"/>
  <c r="C275" i="10"/>
  <c r="U274" i="10"/>
  <c r="O274" i="10"/>
  <c r="I274" i="10"/>
  <c r="C274" i="10"/>
  <c r="U273" i="10"/>
  <c r="O273" i="10"/>
  <c r="I273" i="10"/>
  <c r="C273" i="10"/>
  <c r="U272" i="10"/>
  <c r="O272" i="10"/>
  <c r="I272" i="10"/>
  <c r="C272" i="10"/>
  <c r="U271" i="10"/>
  <c r="O271" i="10"/>
  <c r="I271" i="10"/>
  <c r="C271" i="10"/>
  <c r="U270" i="10"/>
  <c r="O270" i="10"/>
  <c r="I270" i="10"/>
  <c r="C270" i="10"/>
  <c r="U269" i="10"/>
  <c r="O269" i="10"/>
  <c r="I269" i="10"/>
  <c r="I280" i="10" s="1"/>
  <c r="C269" i="10"/>
  <c r="X251" i="10"/>
  <c r="W251" i="10"/>
  <c r="V251" i="10"/>
  <c r="R251" i="10"/>
  <c r="Q251" i="10"/>
  <c r="P251" i="10"/>
  <c r="L251" i="10"/>
  <c r="K251" i="10"/>
  <c r="J251" i="10"/>
  <c r="F251" i="10"/>
  <c r="E251" i="10"/>
  <c r="D251" i="10"/>
  <c r="U250" i="10"/>
  <c r="O250" i="10"/>
  <c r="I250" i="10"/>
  <c r="C250" i="10"/>
  <c r="U249" i="10"/>
  <c r="O249" i="10"/>
  <c r="I249" i="10"/>
  <c r="C249" i="10"/>
  <c r="U248" i="10"/>
  <c r="O248" i="10"/>
  <c r="I248" i="10"/>
  <c r="C248" i="10"/>
  <c r="U247" i="10"/>
  <c r="O247" i="10"/>
  <c r="I247" i="10"/>
  <c r="C247" i="10"/>
  <c r="U246" i="10"/>
  <c r="O246" i="10"/>
  <c r="I246" i="10"/>
  <c r="C246" i="10"/>
  <c r="U245" i="10"/>
  <c r="O245" i="10"/>
  <c r="I245" i="10"/>
  <c r="C245" i="10"/>
  <c r="U244" i="10"/>
  <c r="O244" i="10"/>
  <c r="I244" i="10"/>
  <c r="C244" i="10"/>
  <c r="U243" i="10"/>
  <c r="O243" i="10"/>
  <c r="I243" i="10"/>
  <c r="C243" i="10"/>
  <c r="U242" i="10"/>
  <c r="O242" i="10"/>
  <c r="I242" i="10"/>
  <c r="C242" i="10"/>
  <c r="U241" i="10"/>
  <c r="O241" i="10"/>
  <c r="I241" i="10"/>
  <c r="C241" i="10"/>
  <c r="U240" i="10"/>
  <c r="O240" i="10"/>
  <c r="I240" i="10"/>
  <c r="C240" i="10"/>
  <c r="X222" i="10"/>
  <c r="W222" i="10"/>
  <c r="V222" i="10"/>
  <c r="R222" i="10"/>
  <c r="Q222" i="10"/>
  <c r="P222" i="10"/>
  <c r="L222" i="10"/>
  <c r="K222" i="10"/>
  <c r="J222" i="10"/>
  <c r="F222" i="10"/>
  <c r="E222" i="10"/>
  <c r="D222" i="10"/>
  <c r="U221" i="10"/>
  <c r="O221" i="10"/>
  <c r="I221" i="10"/>
  <c r="C221" i="10"/>
  <c r="U220" i="10"/>
  <c r="O220" i="10"/>
  <c r="I220" i="10"/>
  <c r="C220" i="10"/>
  <c r="U219" i="10"/>
  <c r="O219" i="10"/>
  <c r="I219" i="10"/>
  <c r="C219" i="10"/>
  <c r="U218" i="10"/>
  <c r="O218" i="10"/>
  <c r="I218" i="10"/>
  <c r="C218" i="10"/>
  <c r="U217" i="10"/>
  <c r="O217" i="10"/>
  <c r="I217" i="10"/>
  <c r="C217" i="10"/>
  <c r="U216" i="10"/>
  <c r="O216" i="10"/>
  <c r="I216" i="10"/>
  <c r="C216" i="10"/>
  <c r="U215" i="10"/>
  <c r="O215" i="10"/>
  <c r="I215" i="10"/>
  <c r="C215" i="10"/>
  <c r="U214" i="10"/>
  <c r="O214" i="10"/>
  <c r="I214" i="10"/>
  <c r="C214" i="10"/>
  <c r="U213" i="10"/>
  <c r="O213" i="10"/>
  <c r="I213" i="10"/>
  <c r="C213" i="10"/>
  <c r="U212" i="10"/>
  <c r="O212" i="10"/>
  <c r="I212" i="10"/>
  <c r="C212" i="10"/>
  <c r="U211" i="10"/>
  <c r="U222" i="10" s="1"/>
  <c r="O211" i="10"/>
  <c r="C211" i="10"/>
  <c r="X193" i="10"/>
  <c r="W193" i="10"/>
  <c r="V193" i="10"/>
  <c r="R193" i="10"/>
  <c r="Q193" i="10"/>
  <c r="P193" i="10"/>
  <c r="L193" i="10"/>
  <c r="K193" i="10"/>
  <c r="J193" i="10"/>
  <c r="F193" i="10"/>
  <c r="E193" i="10"/>
  <c r="D193" i="10"/>
  <c r="U192" i="10"/>
  <c r="O192" i="10"/>
  <c r="I192" i="10"/>
  <c r="C192" i="10"/>
  <c r="U191" i="10"/>
  <c r="O191" i="10"/>
  <c r="I191" i="10"/>
  <c r="C191" i="10"/>
  <c r="U190" i="10"/>
  <c r="O190" i="10"/>
  <c r="I190" i="10"/>
  <c r="C190" i="10"/>
  <c r="U189" i="10"/>
  <c r="O189" i="10"/>
  <c r="I189" i="10"/>
  <c r="C189" i="10"/>
  <c r="U188" i="10"/>
  <c r="O188" i="10"/>
  <c r="I188" i="10"/>
  <c r="C188" i="10"/>
  <c r="U187" i="10"/>
  <c r="O187" i="10"/>
  <c r="I187" i="10"/>
  <c r="C187" i="10"/>
  <c r="U186" i="10"/>
  <c r="O186" i="10"/>
  <c r="I186" i="10"/>
  <c r="C186" i="10"/>
  <c r="U185" i="10"/>
  <c r="O185" i="10"/>
  <c r="I185" i="10"/>
  <c r="C185" i="10"/>
  <c r="U184" i="10"/>
  <c r="O184" i="10"/>
  <c r="I184" i="10"/>
  <c r="C184" i="10"/>
  <c r="U183" i="10"/>
  <c r="O183" i="10"/>
  <c r="I183" i="10"/>
  <c r="C183" i="10"/>
  <c r="O182" i="10"/>
  <c r="I182" i="10"/>
  <c r="C182" i="10"/>
  <c r="X164" i="10"/>
  <c r="W164" i="10"/>
  <c r="V164" i="10"/>
  <c r="R164" i="10"/>
  <c r="Q164" i="10"/>
  <c r="P164" i="10"/>
  <c r="L164" i="10"/>
  <c r="K164" i="10"/>
  <c r="J164" i="10"/>
  <c r="F164" i="10"/>
  <c r="E164" i="10"/>
  <c r="D164" i="10"/>
  <c r="U163" i="10"/>
  <c r="O163" i="10"/>
  <c r="I163" i="10"/>
  <c r="C163" i="10"/>
  <c r="U162" i="10"/>
  <c r="O162" i="10"/>
  <c r="I162" i="10"/>
  <c r="C162" i="10"/>
  <c r="U161" i="10"/>
  <c r="O161" i="10"/>
  <c r="I161" i="10"/>
  <c r="C161" i="10"/>
  <c r="U160" i="10"/>
  <c r="O160" i="10"/>
  <c r="I160" i="10"/>
  <c r="C160" i="10"/>
  <c r="U159" i="10"/>
  <c r="O159" i="10"/>
  <c r="I159" i="10"/>
  <c r="C159" i="10"/>
  <c r="U158" i="10"/>
  <c r="O158" i="10"/>
  <c r="I158" i="10"/>
  <c r="C158" i="10"/>
  <c r="U157" i="10"/>
  <c r="O157" i="10"/>
  <c r="I157" i="10"/>
  <c r="C157" i="10"/>
  <c r="U156" i="10"/>
  <c r="O156" i="10"/>
  <c r="I156" i="10"/>
  <c r="C156" i="10"/>
  <c r="U155" i="10"/>
  <c r="O155" i="10"/>
  <c r="I155" i="10"/>
  <c r="C155" i="10"/>
  <c r="U154" i="10"/>
  <c r="O154" i="10"/>
  <c r="I154" i="10"/>
  <c r="C154" i="10"/>
  <c r="U153" i="10"/>
  <c r="O153" i="10"/>
  <c r="I153" i="10"/>
  <c r="C153" i="10"/>
  <c r="C164" i="10" s="1"/>
  <c r="X135" i="10"/>
  <c r="W135" i="10"/>
  <c r="V135" i="10"/>
  <c r="R135" i="10"/>
  <c r="Q135" i="10"/>
  <c r="P135" i="10"/>
  <c r="L135" i="10"/>
  <c r="K135" i="10"/>
  <c r="J135" i="10"/>
  <c r="F135" i="10"/>
  <c r="E135" i="10"/>
  <c r="D135" i="10"/>
  <c r="U134" i="10"/>
  <c r="O134" i="10"/>
  <c r="I134" i="10"/>
  <c r="C134" i="10"/>
  <c r="U133" i="10"/>
  <c r="O133" i="10"/>
  <c r="I133" i="10"/>
  <c r="C133" i="10"/>
  <c r="U132" i="10"/>
  <c r="O132" i="10"/>
  <c r="I132" i="10"/>
  <c r="C132" i="10"/>
  <c r="U131" i="10"/>
  <c r="O131" i="10"/>
  <c r="I131" i="10"/>
  <c r="C131" i="10"/>
  <c r="U130" i="10"/>
  <c r="O130" i="10"/>
  <c r="I130" i="10"/>
  <c r="C130" i="10"/>
  <c r="U129" i="10"/>
  <c r="O129" i="10"/>
  <c r="I129" i="10"/>
  <c r="C129" i="10"/>
  <c r="U128" i="10"/>
  <c r="O128" i="10"/>
  <c r="I128" i="10"/>
  <c r="C128" i="10"/>
  <c r="U127" i="10"/>
  <c r="O127" i="10"/>
  <c r="I127" i="10"/>
  <c r="C127" i="10"/>
  <c r="U126" i="10"/>
  <c r="O126" i="10"/>
  <c r="I126" i="10"/>
  <c r="C126" i="10"/>
  <c r="U125" i="10"/>
  <c r="O125" i="10"/>
  <c r="I125" i="10"/>
  <c r="C125" i="10"/>
  <c r="U124" i="10"/>
  <c r="O124" i="10"/>
  <c r="I124" i="10"/>
  <c r="C124" i="10"/>
  <c r="X106" i="10"/>
  <c r="W106" i="10"/>
  <c r="V106" i="10"/>
  <c r="R106" i="10"/>
  <c r="Q106" i="10"/>
  <c r="P106" i="10"/>
  <c r="L106" i="10"/>
  <c r="K106" i="10"/>
  <c r="J106" i="10"/>
  <c r="F106" i="10"/>
  <c r="E106" i="10"/>
  <c r="D106" i="10"/>
  <c r="U105" i="10"/>
  <c r="O105" i="10"/>
  <c r="I105" i="10"/>
  <c r="C105" i="10"/>
  <c r="U104" i="10"/>
  <c r="O104" i="10"/>
  <c r="I104" i="10"/>
  <c r="C104" i="10"/>
  <c r="U103" i="10"/>
  <c r="O103" i="10"/>
  <c r="I103" i="10"/>
  <c r="C103" i="10"/>
  <c r="U102" i="10"/>
  <c r="O102" i="10"/>
  <c r="I102" i="10"/>
  <c r="C102" i="10"/>
  <c r="U101" i="10"/>
  <c r="O101" i="10"/>
  <c r="I101" i="10"/>
  <c r="C101" i="10"/>
  <c r="U100" i="10"/>
  <c r="O100" i="10"/>
  <c r="I100" i="10"/>
  <c r="C100" i="10"/>
  <c r="U99" i="10"/>
  <c r="O99" i="10"/>
  <c r="I99" i="10"/>
  <c r="C99" i="10"/>
  <c r="U98" i="10"/>
  <c r="O98" i="10"/>
  <c r="I98" i="10"/>
  <c r="C98" i="10"/>
  <c r="U97" i="10"/>
  <c r="O97" i="10"/>
  <c r="I97" i="10"/>
  <c r="C97" i="10"/>
  <c r="U96" i="10"/>
  <c r="O96" i="10"/>
  <c r="I96" i="10"/>
  <c r="C96" i="10"/>
  <c r="U95" i="10"/>
  <c r="O95" i="10"/>
  <c r="I95" i="10"/>
  <c r="C95" i="10"/>
  <c r="X77" i="10"/>
  <c r="W77" i="10"/>
  <c r="V77" i="10"/>
  <c r="R77" i="10"/>
  <c r="Q77" i="10"/>
  <c r="P77" i="10"/>
  <c r="L77" i="10"/>
  <c r="K77" i="10"/>
  <c r="J77" i="10"/>
  <c r="F77" i="10"/>
  <c r="E77" i="10"/>
  <c r="D77" i="10"/>
  <c r="U76" i="10"/>
  <c r="O76" i="10"/>
  <c r="I76" i="10"/>
  <c r="C76" i="10"/>
  <c r="U75" i="10"/>
  <c r="O75" i="10"/>
  <c r="I75" i="10"/>
  <c r="C75" i="10"/>
  <c r="U74" i="10"/>
  <c r="O74" i="10"/>
  <c r="I74" i="10"/>
  <c r="C74" i="10"/>
  <c r="U73" i="10"/>
  <c r="O73" i="10"/>
  <c r="I73" i="10"/>
  <c r="C73" i="10"/>
  <c r="U72" i="10"/>
  <c r="O72" i="10"/>
  <c r="I72" i="10"/>
  <c r="C72" i="10"/>
  <c r="U71" i="10"/>
  <c r="O71" i="10"/>
  <c r="I71" i="10"/>
  <c r="C71" i="10"/>
  <c r="U70" i="10"/>
  <c r="O70" i="10"/>
  <c r="I70" i="10"/>
  <c r="C70" i="10"/>
  <c r="U69" i="10"/>
  <c r="O69" i="10"/>
  <c r="I69" i="10"/>
  <c r="C69" i="10"/>
  <c r="U68" i="10"/>
  <c r="O68" i="10"/>
  <c r="I68" i="10"/>
  <c r="C68" i="10"/>
  <c r="U67" i="10"/>
  <c r="O67" i="10"/>
  <c r="I67" i="10"/>
  <c r="C67" i="10"/>
  <c r="U66" i="10"/>
  <c r="O66" i="10"/>
  <c r="I66" i="10"/>
  <c r="I77" i="10" s="1"/>
  <c r="C66" i="10"/>
  <c r="X50" i="10"/>
  <c r="W50" i="10"/>
  <c r="V50" i="10"/>
  <c r="R50" i="10"/>
  <c r="Q50" i="10"/>
  <c r="P50" i="10"/>
  <c r="L50" i="10"/>
  <c r="K50" i="10"/>
  <c r="J50" i="10"/>
  <c r="F50" i="10"/>
  <c r="E50" i="10"/>
  <c r="D50" i="10"/>
  <c r="U49" i="10"/>
  <c r="O49" i="10"/>
  <c r="I49" i="10"/>
  <c r="C49" i="10"/>
  <c r="U48" i="10"/>
  <c r="O48" i="10"/>
  <c r="I48" i="10"/>
  <c r="C48" i="10"/>
  <c r="U47" i="10"/>
  <c r="O47" i="10"/>
  <c r="I47" i="10"/>
  <c r="C47" i="10"/>
  <c r="U46" i="10"/>
  <c r="O46" i="10"/>
  <c r="I46" i="10"/>
  <c r="C46" i="10"/>
  <c r="U45" i="10"/>
  <c r="I45" i="10"/>
  <c r="U44" i="10"/>
  <c r="O44" i="10"/>
  <c r="I44" i="10"/>
  <c r="C44" i="10"/>
  <c r="U43" i="10"/>
  <c r="O43" i="10"/>
  <c r="I43" i="10"/>
  <c r="C43" i="10"/>
  <c r="U42" i="10"/>
  <c r="O42" i="10"/>
  <c r="I42" i="10"/>
  <c r="C42" i="10"/>
  <c r="U41" i="10"/>
  <c r="O41" i="10"/>
  <c r="I41" i="10"/>
  <c r="C41" i="10"/>
  <c r="U40" i="10"/>
  <c r="O40" i="10"/>
  <c r="I40" i="10"/>
  <c r="C40" i="10"/>
  <c r="U39" i="10"/>
  <c r="O39" i="10"/>
  <c r="I39" i="10"/>
  <c r="C39" i="10"/>
  <c r="U38" i="10"/>
  <c r="O38" i="10"/>
  <c r="I38" i="10"/>
  <c r="C38" i="10"/>
  <c r="U37" i="10"/>
  <c r="O37" i="10"/>
  <c r="I37" i="10"/>
  <c r="C37" i="10"/>
  <c r="X21" i="10"/>
  <c r="W21" i="10"/>
  <c r="V21" i="10"/>
  <c r="R21" i="10"/>
  <c r="Q21" i="10"/>
  <c r="P21" i="10"/>
  <c r="L21" i="10"/>
  <c r="K21" i="10"/>
  <c r="J21" i="10"/>
  <c r="F21" i="10"/>
  <c r="E21" i="10"/>
  <c r="D21" i="10"/>
  <c r="U20" i="10"/>
  <c r="O20" i="10"/>
  <c r="I20" i="10"/>
  <c r="C20" i="10"/>
  <c r="U19" i="10"/>
  <c r="O19" i="10"/>
  <c r="I19" i="10"/>
  <c r="C19" i="10"/>
  <c r="U18" i="10"/>
  <c r="O18" i="10"/>
  <c r="I18" i="10"/>
  <c r="C18" i="10"/>
  <c r="U17" i="10"/>
  <c r="O17" i="10"/>
  <c r="I17" i="10"/>
  <c r="C17" i="10"/>
  <c r="U16" i="10"/>
  <c r="I16" i="10"/>
  <c r="C16" i="10"/>
  <c r="U15" i="10"/>
  <c r="O15" i="10"/>
  <c r="I15" i="10"/>
  <c r="C15" i="10"/>
  <c r="U14" i="10"/>
  <c r="O14" i="10"/>
  <c r="I14" i="10"/>
  <c r="C14" i="10"/>
  <c r="U13" i="10"/>
  <c r="O13" i="10"/>
  <c r="I13" i="10"/>
  <c r="C13" i="10"/>
  <c r="U12" i="10"/>
  <c r="O12" i="10"/>
  <c r="I12" i="10"/>
  <c r="C12" i="10"/>
  <c r="U11" i="10"/>
  <c r="O11" i="10"/>
  <c r="I11" i="10"/>
  <c r="C11" i="10"/>
  <c r="U10" i="10"/>
  <c r="O10" i="10"/>
  <c r="I10" i="10"/>
  <c r="C10" i="10"/>
  <c r="U9" i="10"/>
  <c r="O9" i="10"/>
  <c r="I9" i="10"/>
  <c r="C9" i="10"/>
  <c r="U8" i="10"/>
  <c r="O8" i="10"/>
  <c r="I8" i="10"/>
  <c r="C8" i="10"/>
  <c r="I453" i="10" l="1"/>
  <c r="O309" i="10"/>
  <c r="O106" i="10"/>
  <c r="C453" i="10"/>
  <c r="O455" i="10"/>
  <c r="U450" i="10"/>
  <c r="U135" i="10"/>
  <c r="O449" i="10"/>
  <c r="C444" i="10"/>
  <c r="U449" i="10"/>
  <c r="X456" i="10"/>
  <c r="U445" i="10"/>
  <c r="U455" i="10"/>
  <c r="U451" i="10"/>
  <c r="U444" i="10"/>
  <c r="U448" i="10"/>
  <c r="O452" i="10"/>
  <c r="O453" i="10"/>
  <c r="I193" i="10"/>
  <c r="I50" i="10"/>
  <c r="I445" i="10"/>
  <c r="I452" i="10"/>
  <c r="I444" i="10"/>
  <c r="I454" i="10"/>
  <c r="C445" i="10"/>
  <c r="C452" i="10"/>
  <c r="C455" i="10"/>
  <c r="C451" i="10"/>
  <c r="I449" i="10"/>
  <c r="I448" i="10"/>
  <c r="I451" i="10"/>
  <c r="I21" i="10"/>
  <c r="C450" i="10"/>
  <c r="C449" i="10"/>
  <c r="F456" i="10"/>
  <c r="C448" i="10"/>
  <c r="C21" i="10"/>
  <c r="D456" i="10"/>
  <c r="O448" i="10"/>
  <c r="O445" i="10"/>
  <c r="O444" i="10"/>
  <c r="O451" i="10"/>
  <c r="O21" i="10"/>
  <c r="O443" i="10"/>
  <c r="Q456" i="10"/>
  <c r="O50" i="10"/>
  <c r="O77" i="10"/>
  <c r="U106" i="10"/>
  <c r="C135" i="10"/>
  <c r="I164" i="10"/>
  <c r="O193" i="10"/>
  <c r="U193" i="10"/>
  <c r="I251" i="10"/>
  <c r="O280" i="10"/>
  <c r="U309" i="10"/>
  <c r="O396" i="10"/>
  <c r="U425" i="10"/>
  <c r="I443" i="10"/>
  <c r="K456" i="10"/>
  <c r="R456" i="10"/>
  <c r="O450" i="10"/>
  <c r="U454" i="10"/>
  <c r="J456" i="10"/>
  <c r="U50" i="10"/>
  <c r="U77" i="10"/>
  <c r="C106" i="10"/>
  <c r="I135" i="10"/>
  <c r="O164" i="10"/>
  <c r="I222" i="10"/>
  <c r="O251" i="10"/>
  <c r="U280" i="10"/>
  <c r="I338" i="10"/>
  <c r="U396" i="10"/>
  <c r="C443" i="10"/>
  <c r="E456" i="10"/>
  <c r="L456" i="10"/>
  <c r="I450" i="10"/>
  <c r="O454" i="10"/>
  <c r="P456" i="10"/>
  <c r="U21" i="10"/>
  <c r="C50" i="10"/>
  <c r="C77" i="10"/>
  <c r="I106" i="10"/>
  <c r="O135" i="10"/>
  <c r="U164" i="10"/>
  <c r="C193" i="10"/>
  <c r="O222" i="10"/>
  <c r="U251" i="10"/>
  <c r="I309" i="10"/>
  <c r="O338" i="10"/>
  <c r="I425" i="10"/>
  <c r="U443" i="10"/>
  <c r="W456" i="10"/>
  <c r="V456" i="10"/>
  <c r="C396" i="10"/>
  <c r="C425" i="10"/>
  <c r="C222" i="10"/>
  <c r="C251" i="10"/>
  <c r="C280" i="10"/>
  <c r="C309" i="10"/>
  <c r="C338" i="10"/>
  <c r="X453" i="9"/>
  <c r="I456" i="10" l="1"/>
  <c r="C456" i="10"/>
  <c r="U456" i="10"/>
  <c r="O456" i="10"/>
  <c r="U45" i="9"/>
  <c r="X449" i="9" l="1"/>
  <c r="W449" i="9"/>
  <c r="V449" i="9"/>
  <c r="R449" i="9"/>
  <c r="Q449" i="9"/>
  <c r="P449" i="9"/>
  <c r="L449" i="9"/>
  <c r="K449" i="9"/>
  <c r="J449" i="9"/>
  <c r="F449" i="9"/>
  <c r="E449" i="9"/>
  <c r="D449" i="9"/>
  <c r="X251" i="9"/>
  <c r="W251" i="9"/>
  <c r="V251" i="9"/>
  <c r="R251" i="9"/>
  <c r="Q251" i="9"/>
  <c r="P251" i="9"/>
  <c r="L251" i="9"/>
  <c r="K251" i="9"/>
  <c r="J251" i="9"/>
  <c r="F251" i="9"/>
  <c r="E251" i="9"/>
  <c r="D251" i="9"/>
  <c r="U250" i="9"/>
  <c r="O250" i="9"/>
  <c r="I250" i="9"/>
  <c r="C250" i="9"/>
  <c r="AB250" i="9" s="1"/>
  <c r="U249" i="9"/>
  <c r="O249" i="9"/>
  <c r="I249" i="9"/>
  <c r="C249" i="9"/>
  <c r="U248" i="9"/>
  <c r="O248" i="9"/>
  <c r="I248" i="9"/>
  <c r="C248" i="9"/>
  <c r="AB248" i="9" s="1"/>
  <c r="U247" i="9"/>
  <c r="O247" i="9"/>
  <c r="I247" i="9"/>
  <c r="C247" i="9"/>
  <c r="AB247" i="9" s="1"/>
  <c r="U246" i="9"/>
  <c r="O246" i="9"/>
  <c r="I246" i="9"/>
  <c r="C246" i="9"/>
  <c r="AB246" i="9" s="1"/>
  <c r="U245" i="9"/>
  <c r="O245" i="9"/>
  <c r="I245" i="9"/>
  <c r="C245" i="9"/>
  <c r="U244" i="9"/>
  <c r="O244" i="9"/>
  <c r="I244" i="9"/>
  <c r="C244" i="9"/>
  <c r="AB244" i="9" s="1"/>
  <c r="U243" i="9"/>
  <c r="O243" i="9"/>
  <c r="I243" i="9"/>
  <c r="C243" i="9"/>
  <c r="AB243" i="9" s="1"/>
  <c r="U242" i="9"/>
  <c r="O242" i="9"/>
  <c r="I242" i="9"/>
  <c r="C242" i="9"/>
  <c r="AB242" i="9" s="1"/>
  <c r="U241" i="9"/>
  <c r="O241" i="9"/>
  <c r="O251" i="9" s="1"/>
  <c r="I241" i="9"/>
  <c r="C241" i="9"/>
  <c r="C251" i="9" s="1"/>
  <c r="U240" i="9"/>
  <c r="U251" i="9" s="1"/>
  <c r="O240" i="9"/>
  <c r="I240" i="9"/>
  <c r="I251" i="9" s="1"/>
  <c r="C240" i="9"/>
  <c r="AB240" i="9" s="1"/>
  <c r="AB249" i="9" l="1"/>
  <c r="AB245" i="9"/>
  <c r="AB241" i="9"/>
  <c r="O133" i="9"/>
  <c r="X455" i="9"/>
  <c r="W455" i="9"/>
  <c r="V455" i="9"/>
  <c r="R455" i="9"/>
  <c r="Q455" i="9"/>
  <c r="P455" i="9"/>
  <c r="O455" i="9" s="1"/>
  <c r="L455" i="9"/>
  <c r="K455" i="9"/>
  <c r="J455" i="9"/>
  <c r="I455" i="9" s="1"/>
  <c r="F455" i="9"/>
  <c r="E455" i="9"/>
  <c r="D455" i="9"/>
  <c r="X454" i="9"/>
  <c r="W454" i="9"/>
  <c r="V454" i="9"/>
  <c r="R454" i="9"/>
  <c r="Q454" i="9"/>
  <c r="P454" i="9"/>
  <c r="L454" i="9"/>
  <c r="K454" i="9"/>
  <c r="J454" i="9"/>
  <c r="F454" i="9"/>
  <c r="E454" i="9"/>
  <c r="D454" i="9"/>
  <c r="W453" i="9"/>
  <c r="V453" i="9"/>
  <c r="R453" i="9"/>
  <c r="Q453" i="9"/>
  <c r="P453" i="9"/>
  <c r="L453" i="9"/>
  <c r="K453" i="9"/>
  <c r="J453" i="9"/>
  <c r="F453" i="9"/>
  <c r="E453" i="9"/>
  <c r="D453" i="9"/>
  <c r="C453" i="9"/>
  <c r="X452" i="9"/>
  <c r="W452" i="9"/>
  <c r="V452" i="9"/>
  <c r="R452" i="9"/>
  <c r="Q452" i="9"/>
  <c r="P452" i="9"/>
  <c r="O452" i="9" s="1"/>
  <c r="L452" i="9"/>
  <c r="K452" i="9"/>
  <c r="J452" i="9"/>
  <c r="F452" i="9"/>
  <c r="E452" i="9"/>
  <c r="D452" i="9"/>
  <c r="X451" i="9"/>
  <c r="W451" i="9"/>
  <c r="V451" i="9"/>
  <c r="R451" i="9"/>
  <c r="Q451" i="9"/>
  <c r="P451" i="9"/>
  <c r="L451" i="9"/>
  <c r="K451" i="9"/>
  <c r="J451" i="9"/>
  <c r="F451" i="9"/>
  <c r="E451" i="9"/>
  <c r="D451" i="9"/>
  <c r="C451" i="9" s="1"/>
  <c r="X450" i="9"/>
  <c r="W450" i="9"/>
  <c r="V450" i="9"/>
  <c r="R450" i="9"/>
  <c r="Q450" i="9"/>
  <c r="P450" i="9"/>
  <c r="L450" i="9"/>
  <c r="K450" i="9"/>
  <c r="J450" i="9"/>
  <c r="F450" i="9"/>
  <c r="E450" i="9"/>
  <c r="D450" i="9"/>
  <c r="X448" i="9"/>
  <c r="W448" i="9"/>
  <c r="V448" i="9"/>
  <c r="R448" i="9"/>
  <c r="Q448" i="9"/>
  <c r="P448" i="9"/>
  <c r="L448" i="9"/>
  <c r="K448" i="9"/>
  <c r="J448" i="9"/>
  <c r="F448" i="9"/>
  <c r="E448" i="9"/>
  <c r="D448" i="9"/>
  <c r="U447" i="9"/>
  <c r="O447" i="9"/>
  <c r="I447" i="9"/>
  <c r="C447" i="9"/>
  <c r="AB447" i="9" s="1"/>
  <c r="U446" i="9"/>
  <c r="O446" i="9"/>
  <c r="I446" i="9"/>
  <c r="C446" i="9"/>
  <c r="X445" i="9"/>
  <c r="W445" i="9"/>
  <c r="V445" i="9"/>
  <c r="R445" i="9"/>
  <c r="Q445" i="9"/>
  <c r="P445" i="9"/>
  <c r="L445" i="9"/>
  <c r="K445" i="9"/>
  <c r="J445" i="9"/>
  <c r="F445" i="9"/>
  <c r="E445" i="9"/>
  <c r="D445" i="9"/>
  <c r="X444" i="9"/>
  <c r="W444" i="9"/>
  <c r="V444" i="9"/>
  <c r="R444" i="9"/>
  <c r="Q444" i="9"/>
  <c r="P444" i="9"/>
  <c r="L444" i="9"/>
  <c r="K444" i="9"/>
  <c r="J444" i="9"/>
  <c r="F444" i="9"/>
  <c r="E444" i="9"/>
  <c r="D444" i="9"/>
  <c r="C444" i="9" s="1"/>
  <c r="X443" i="9"/>
  <c r="W443" i="9"/>
  <c r="V443" i="9"/>
  <c r="R443" i="9"/>
  <c r="Q443" i="9"/>
  <c r="P443" i="9"/>
  <c r="O443" i="9" s="1"/>
  <c r="L443" i="9"/>
  <c r="K443" i="9"/>
  <c r="J443" i="9"/>
  <c r="I443" i="9" s="1"/>
  <c r="F443" i="9"/>
  <c r="E443" i="9"/>
  <c r="D443" i="9"/>
  <c r="X425" i="9"/>
  <c r="W425" i="9"/>
  <c r="V425" i="9"/>
  <c r="R425" i="9"/>
  <c r="Q425" i="9"/>
  <c r="P425" i="9"/>
  <c r="L425" i="9"/>
  <c r="K425" i="9"/>
  <c r="J425" i="9"/>
  <c r="F425" i="9"/>
  <c r="E425" i="9"/>
  <c r="D425" i="9"/>
  <c r="U424" i="9"/>
  <c r="O424" i="9"/>
  <c r="I424" i="9"/>
  <c r="C424" i="9"/>
  <c r="AB424" i="9" s="1"/>
  <c r="U423" i="9"/>
  <c r="O423" i="9"/>
  <c r="I423" i="9"/>
  <c r="C423" i="9"/>
  <c r="AB423" i="9" s="1"/>
  <c r="U422" i="9"/>
  <c r="O422" i="9"/>
  <c r="I422" i="9"/>
  <c r="C422" i="9"/>
  <c r="AB422" i="9" s="1"/>
  <c r="U421" i="9"/>
  <c r="O421" i="9"/>
  <c r="I421" i="9"/>
  <c r="C421" i="9"/>
  <c r="U420" i="9"/>
  <c r="O420" i="9"/>
  <c r="I420" i="9"/>
  <c r="C420" i="9"/>
  <c r="AB420" i="9" s="1"/>
  <c r="U419" i="9"/>
  <c r="O419" i="9"/>
  <c r="I419" i="9"/>
  <c r="C419" i="9"/>
  <c r="AB419" i="9" s="1"/>
  <c r="U418" i="9"/>
  <c r="O418" i="9"/>
  <c r="I418" i="9"/>
  <c r="C418" i="9"/>
  <c r="AB418" i="9" s="1"/>
  <c r="U417" i="9"/>
  <c r="O417" i="9"/>
  <c r="I417" i="9"/>
  <c r="C417" i="9"/>
  <c r="U416" i="9"/>
  <c r="O416" i="9"/>
  <c r="I416" i="9"/>
  <c r="C416" i="9"/>
  <c r="AB416" i="9" s="1"/>
  <c r="U415" i="9"/>
  <c r="O415" i="9"/>
  <c r="I415" i="9"/>
  <c r="C415" i="9"/>
  <c r="AB415" i="9" s="1"/>
  <c r="U414" i="9"/>
  <c r="U425" i="9" s="1"/>
  <c r="O414" i="9"/>
  <c r="I414" i="9"/>
  <c r="I425" i="9" s="1"/>
  <c r="C414" i="9"/>
  <c r="X396" i="9"/>
  <c r="W396" i="9"/>
  <c r="V396" i="9"/>
  <c r="R396" i="9"/>
  <c r="Q396" i="9"/>
  <c r="P396" i="9"/>
  <c r="L396" i="9"/>
  <c r="K396" i="9"/>
  <c r="J396" i="9"/>
  <c r="F396" i="9"/>
  <c r="E396" i="9"/>
  <c r="D396" i="9"/>
  <c r="U395" i="9"/>
  <c r="O395" i="9"/>
  <c r="I395" i="9"/>
  <c r="C395" i="9"/>
  <c r="AB395" i="9" s="1"/>
  <c r="U394" i="9"/>
  <c r="O394" i="9"/>
  <c r="I394" i="9"/>
  <c r="C394" i="9"/>
  <c r="AB394" i="9" s="1"/>
  <c r="U393" i="9"/>
  <c r="O393" i="9"/>
  <c r="I393" i="9"/>
  <c r="C393" i="9"/>
  <c r="AB393" i="9" s="1"/>
  <c r="U392" i="9"/>
  <c r="O392" i="9"/>
  <c r="I392" i="9"/>
  <c r="C392" i="9"/>
  <c r="U391" i="9"/>
  <c r="O391" i="9"/>
  <c r="I391" i="9"/>
  <c r="C391" i="9"/>
  <c r="AB391" i="9" s="1"/>
  <c r="U390" i="9"/>
  <c r="O390" i="9"/>
  <c r="I390" i="9"/>
  <c r="C390" i="9"/>
  <c r="U389" i="9"/>
  <c r="O389" i="9"/>
  <c r="I389" i="9"/>
  <c r="C389" i="9"/>
  <c r="AB389" i="9" s="1"/>
  <c r="U388" i="9"/>
  <c r="O388" i="9"/>
  <c r="I388" i="9"/>
  <c r="C388" i="9"/>
  <c r="U387" i="9"/>
  <c r="O387" i="9"/>
  <c r="I387" i="9"/>
  <c r="C387" i="9"/>
  <c r="AB387" i="9" s="1"/>
  <c r="U386" i="9"/>
  <c r="O386" i="9"/>
  <c r="I386" i="9"/>
  <c r="C386" i="9"/>
  <c r="AB386" i="9" s="1"/>
  <c r="U385" i="9"/>
  <c r="U396" i="9" s="1"/>
  <c r="O385" i="9"/>
  <c r="I385" i="9"/>
  <c r="I396" i="9" s="1"/>
  <c r="C385" i="9"/>
  <c r="U366" i="9"/>
  <c r="O366" i="9"/>
  <c r="I366" i="9"/>
  <c r="C366" i="9"/>
  <c r="U365" i="9"/>
  <c r="O365" i="9"/>
  <c r="I365" i="9"/>
  <c r="C365" i="9"/>
  <c r="AB365" i="9" s="1"/>
  <c r="U364" i="9"/>
  <c r="O364" i="9"/>
  <c r="I364" i="9"/>
  <c r="C364" i="9"/>
  <c r="AB364" i="9" s="1"/>
  <c r="U363" i="9"/>
  <c r="O363" i="9"/>
  <c r="I363" i="9"/>
  <c r="C363" i="9"/>
  <c r="AB363" i="9" s="1"/>
  <c r="U362" i="9"/>
  <c r="O362" i="9"/>
  <c r="I362" i="9"/>
  <c r="C362" i="9"/>
  <c r="U361" i="9"/>
  <c r="O361" i="9"/>
  <c r="I361" i="9"/>
  <c r="C361" i="9"/>
  <c r="U360" i="9"/>
  <c r="O360" i="9"/>
  <c r="I360" i="9"/>
  <c r="C360" i="9"/>
  <c r="AB360" i="9" s="1"/>
  <c r="U359" i="9"/>
  <c r="O359" i="9"/>
  <c r="I359" i="9"/>
  <c r="C359" i="9"/>
  <c r="AB359" i="9" s="1"/>
  <c r="U358" i="9"/>
  <c r="O358" i="9"/>
  <c r="I358" i="9"/>
  <c r="C358" i="9"/>
  <c r="U357" i="9"/>
  <c r="O357" i="9"/>
  <c r="I357" i="9"/>
  <c r="C357" i="9"/>
  <c r="AB357" i="9" s="1"/>
  <c r="U356" i="9"/>
  <c r="O356" i="9"/>
  <c r="I356" i="9"/>
  <c r="C356" i="9"/>
  <c r="AB356" i="9" s="1"/>
  <c r="X338" i="9"/>
  <c r="W338" i="9"/>
  <c r="V338" i="9"/>
  <c r="R338" i="9"/>
  <c r="Q338" i="9"/>
  <c r="P338" i="9"/>
  <c r="L338" i="9"/>
  <c r="K338" i="9"/>
  <c r="J338" i="9"/>
  <c r="F338" i="9"/>
  <c r="E338" i="9"/>
  <c r="D338" i="9"/>
  <c r="U337" i="9"/>
  <c r="O337" i="9"/>
  <c r="I337" i="9"/>
  <c r="C337" i="9"/>
  <c r="U336" i="9"/>
  <c r="O336" i="9"/>
  <c r="I336" i="9"/>
  <c r="C336" i="9"/>
  <c r="AB336" i="9" s="1"/>
  <c r="U335" i="9"/>
  <c r="O335" i="9"/>
  <c r="I335" i="9"/>
  <c r="C335" i="9"/>
  <c r="AB335" i="9" s="1"/>
  <c r="U334" i="9"/>
  <c r="O334" i="9"/>
  <c r="I334" i="9"/>
  <c r="C334" i="9"/>
  <c r="AB334" i="9" s="1"/>
  <c r="U333" i="9"/>
  <c r="O333" i="9"/>
  <c r="I333" i="9"/>
  <c r="C333" i="9"/>
  <c r="U332" i="9"/>
  <c r="O332" i="9"/>
  <c r="I332" i="9"/>
  <c r="C332" i="9"/>
  <c r="U331" i="9"/>
  <c r="O331" i="9"/>
  <c r="I331" i="9"/>
  <c r="C331" i="9"/>
  <c r="AB331" i="9" s="1"/>
  <c r="U330" i="9"/>
  <c r="O330" i="9"/>
  <c r="I330" i="9"/>
  <c r="C330" i="9"/>
  <c r="AB330" i="9" s="1"/>
  <c r="U329" i="9"/>
  <c r="O329" i="9"/>
  <c r="I329" i="9"/>
  <c r="C329" i="9"/>
  <c r="U328" i="9"/>
  <c r="O328" i="9"/>
  <c r="O338" i="9" s="1"/>
  <c r="I328" i="9"/>
  <c r="C328" i="9"/>
  <c r="C338" i="9" s="1"/>
  <c r="U327" i="9"/>
  <c r="U338" i="9" s="1"/>
  <c r="O327" i="9"/>
  <c r="I327" i="9"/>
  <c r="I338" i="9" s="1"/>
  <c r="C327" i="9"/>
  <c r="AB327" i="9" s="1"/>
  <c r="X309" i="9"/>
  <c r="W309" i="9"/>
  <c r="V309" i="9"/>
  <c r="R309" i="9"/>
  <c r="Q309" i="9"/>
  <c r="P309" i="9"/>
  <c r="L309" i="9"/>
  <c r="K309" i="9"/>
  <c r="J309" i="9"/>
  <c r="F309" i="9"/>
  <c r="E309" i="9"/>
  <c r="D309" i="9"/>
  <c r="U308" i="9"/>
  <c r="O308" i="9"/>
  <c r="I308" i="9"/>
  <c r="C308" i="9"/>
  <c r="U307" i="9"/>
  <c r="O307" i="9"/>
  <c r="I307" i="9"/>
  <c r="C307" i="9"/>
  <c r="AB307" i="9" s="1"/>
  <c r="U306" i="9"/>
  <c r="O306" i="9"/>
  <c r="I306" i="9"/>
  <c r="C306" i="9"/>
  <c r="AB306" i="9" s="1"/>
  <c r="U305" i="9"/>
  <c r="O305" i="9"/>
  <c r="I305" i="9"/>
  <c r="C305" i="9"/>
  <c r="AB305" i="9" s="1"/>
  <c r="U304" i="9"/>
  <c r="O304" i="9"/>
  <c r="I304" i="9"/>
  <c r="C304" i="9"/>
  <c r="U303" i="9"/>
  <c r="O303" i="9"/>
  <c r="I303" i="9"/>
  <c r="C303" i="9"/>
  <c r="U302" i="9"/>
  <c r="O302" i="9"/>
  <c r="I302" i="9"/>
  <c r="C302" i="9"/>
  <c r="AB302" i="9" s="1"/>
  <c r="U301" i="9"/>
  <c r="O301" i="9"/>
  <c r="I301" i="9"/>
  <c r="C301" i="9"/>
  <c r="AB301" i="9" s="1"/>
  <c r="U300" i="9"/>
  <c r="O300" i="9"/>
  <c r="I300" i="9"/>
  <c r="C300" i="9"/>
  <c r="U299" i="9"/>
  <c r="O299" i="9"/>
  <c r="O309" i="9" s="1"/>
  <c r="I299" i="9"/>
  <c r="C299" i="9"/>
  <c r="C309" i="9" s="1"/>
  <c r="U298" i="9"/>
  <c r="U309" i="9" s="1"/>
  <c r="O298" i="9"/>
  <c r="I298" i="9"/>
  <c r="I309" i="9" s="1"/>
  <c r="C298" i="9"/>
  <c r="AB298" i="9" s="1"/>
  <c r="X280" i="9"/>
  <c r="W280" i="9"/>
  <c r="V280" i="9"/>
  <c r="R280" i="9"/>
  <c r="Q280" i="9"/>
  <c r="P280" i="9"/>
  <c r="L280" i="9"/>
  <c r="K280" i="9"/>
  <c r="J280" i="9"/>
  <c r="F280" i="9"/>
  <c r="E280" i="9"/>
  <c r="D280" i="9"/>
  <c r="U279" i="9"/>
  <c r="O279" i="9"/>
  <c r="I279" i="9"/>
  <c r="C279" i="9"/>
  <c r="U278" i="9"/>
  <c r="O278" i="9"/>
  <c r="I278" i="9"/>
  <c r="C278" i="9"/>
  <c r="U277" i="9"/>
  <c r="O277" i="9"/>
  <c r="I277" i="9"/>
  <c r="C277" i="9"/>
  <c r="AB277" i="9" s="1"/>
  <c r="U276" i="9"/>
  <c r="O276" i="9"/>
  <c r="I276" i="9"/>
  <c r="C276" i="9"/>
  <c r="AB276" i="9" s="1"/>
  <c r="U275" i="9"/>
  <c r="O275" i="9"/>
  <c r="I275" i="9"/>
  <c r="C275" i="9"/>
  <c r="U274" i="9"/>
  <c r="O274" i="9"/>
  <c r="I274" i="9"/>
  <c r="C274" i="9"/>
  <c r="U273" i="9"/>
  <c r="O273" i="9"/>
  <c r="I273" i="9"/>
  <c r="C273" i="9"/>
  <c r="AB273" i="9" s="1"/>
  <c r="U272" i="9"/>
  <c r="O272" i="9"/>
  <c r="I272" i="9"/>
  <c r="C272" i="9"/>
  <c r="AB272" i="9" s="1"/>
  <c r="U271" i="9"/>
  <c r="O271" i="9"/>
  <c r="I271" i="9"/>
  <c r="C271" i="9"/>
  <c r="U270" i="9"/>
  <c r="O270" i="9"/>
  <c r="O280" i="9" s="1"/>
  <c r="I270" i="9"/>
  <c r="C270" i="9"/>
  <c r="C280" i="9" s="1"/>
  <c r="U269" i="9"/>
  <c r="U280" i="9" s="1"/>
  <c r="O269" i="9"/>
  <c r="I269" i="9"/>
  <c r="I280" i="9" s="1"/>
  <c r="C269" i="9"/>
  <c r="AB269" i="9" s="1"/>
  <c r="X222" i="9"/>
  <c r="W222" i="9"/>
  <c r="V222" i="9"/>
  <c r="R222" i="9"/>
  <c r="Q222" i="9"/>
  <c r="P222" i="9"/>
  <c r="L222" i="9"/>
  <c r="K222" i="9"/>
  <c r="J222" i="9"/>
  <c r="F222" i="9"/>
  <c r="E222" i="9"/>
  <c r="D222" i="9"/>
  <c r="U221" i="9"/>
  <c r="O221" i="9"/>
  <c r="I221" i="9"/>
  <c r="C221" i="9"/>
  <c r="U220" i="9"/>
  <c r="O220" i="9"/>
  <c r="I220" i="9"/>
  <c r="C220" i="9"/>
  <c r="AB220" i="9" s="1"/>
  <c r="U219" i="9"/>
  <c r="O219" i="9"/>
  <c r="I219" i="9"/>
  <c r="C219" i="9"/>
  <c r="U218" i="9"/>
  <c r="O218" i="9"/>
  <c r="I218" i="9"/>
  <c r="C218" i="9"/>
  <c r="AB218" i="9" s="1"/>
  <c r="U217" i="9"/>
  <c r="O217" i="9"/>
  <c r="I217" i="9"/>
  <c r="C217" i="9"/>
  <c r="U216" i="9"/>
  <c r="O216" i="9"/>
  <c r="I216" i="9"/>
  <c r="C216" i="9"/>
  <c r="AB216" i="9" s="1"/>
  <c r="U215" i="9"/>
  <c r="O215" i="9"/>
  <c r="I215" i="9"/>
  <c r="C215" i="9"/>
  <c r="AB215" i="9" s="1"/>
  <c r="U214" i="9"/>
  <c r="O214" i="9"/>
  <c r="I214" i="9"/>
  <c r="C214" i="9"/>
  <c r="AB214" i="9" s="1"/>
  <c r="U213" i="9"/>
  <c r="O213" i="9"/>
  <c r="I213" i="9"/>
  <c r="C213" i="9"/>
  <c r="U212" i="9"/>
  <c r="O212" i="9"/>
  <c r="I212" i="9"/>
  <c r="C212" i="9"/>
  <c r="AB212" i="9" s="1"/>
  <c r="U211" i="9"/>
  <c r="U222" i="9" s="1"/>
  <c r="O211" i="9"/>
  <c r="O222" i="9" s="1"/>
  <c r="I211" i="9"/>
  <c r="I222" i="9" s="1"/>
  <c r="C211" i="9"/>
  <c r="AB211" i="9" s="1"/>
  <c r="X193" i="9"/>
  <c r="W193" i="9"/>
  <c r="V193" i="9"/>
  <c r="R193" i="9"/>
  <c r="Q193" i="9"/>
  <c r="P193" i="9"/>
  <c r="L193" i="9"/>
  <c r="K193" i="9"/>
  <c r="J193" i="9"/>
  <c r="F193" i="9"/>
  <c r="E193" i="9"/>
  <c r="D193" i="9"/>
  <c r="U192" i="9"/>
  <c r="O192" i="9"/>
  <c r="I192" i="9"/>
  <c r="C192" i="9"/>
  <c r="AB192" i="9" s="1"/>
  <c r="U191" i="9"/>
  <c r="O191" i="9"/>
  <c r="I191" i="9"/>
  <c r="C191" i="9"/>
  <c r="U190" i="9"/>
  <c r="O190" i="9"/>
  <c r="I190" i="9"/>
  <c r="C190" i="9"/>
  <c r="U189" i="9"/>
  <c r="O189" i="9"/>
  <c r="I189" i="9"/>
  <c r="C189" i="9"/>
  <c r="AB189" i="9" s="1"/>
  <c r="U188" i="9"/>
  <c r="O188" i="9"/>
  <c r="I188" i="9"/>
  <c r="C188" i="9"/>
  <c r="U187" i="9"/>
  <c r="O187" i="9"/>
  <c r="I187" i="9"/>
  <c r="C187" i="9"/>
  <c r="U186" i="9"/>
  <c r="O186" i="9"/>
  <c r="I186" i="9"/>
  <c r="C186" i="9"/>
  <c r="U185" i="9"/>
  <c r="O185" i="9"/>
  <c r="I185" i="9"/>
  <c r="C185" i="9"/>
  <c r="U184" i="9"/>
  <c r="O184" i="9"/>
  <c r="I184" i="9"/>
  <c r="C184" i="9"/>
  <c r="AB184" i="9" s="1"/>
  <c r="U183" i="9"/>
  <c r="U193" i="9" s="1"/>
  <c r="O183" i="9"/>
  <c r="I183" i="9"/>
  <c r="C183" i="9"/>
  <c r="O182" i="9"/>
  <c r="I182" i="9"/>
  <c r="C182" i="9"/>
  <c r="X164" i="9"/>
  <c r="W164" i="9"/>
  <c r="V164" i="9"/>
  <c r="R164" i="9"/>
  <c r="Q164" i="9"/>
  <c r="P164" i="9"/>
  <c r="L164" i="9"/>
  <c r="K164" i="9"/>
  <c r="J164" i="9"/>
  <c r="F164" i="9"/>
  <c r="E164" i="9"/>
  <c r="D164" i="9"/>
  <c r="U163" i="9"/>
  <c r="O163" i="9"/>
  <c r="I163" i="9"/>
  <c r="C163" i="9"/>
  <c r="U162" i="9"/>
  <c r="O162" i="9"/>
  <c r="I162" i="9"/>
  <c r="C162" i="9"/>
  <c r="U161" i="9"/>
  <c r="O161" i="9"/>
  <c r="I161" i="9"/>
  <c r="C161" i="9"/>
  <c r="U160" i="9"/>
  <c r="O160" i="9"/>
  <c r="I160" i="9"/>
  <c r="C160" i="9"/>
  <c r="U159" i="9"/>
  <c r="O159" i="9"/>
  <c r="I159" i="9"/>
  <c r="C159" i="9"/>
  <c r="U158" i="9"/>
  <c r="O158" i="9"/>
  <c r="I158" i="9"/>
  <c r="C158" i="9"/>
  <c r="U157" i="9"/>
  <c r="O157" i="9"/>
  <c r="I157" i="9"/>
  <c r="C157" i="9"/>
  <c r="U156" i="9"/>
  <c r="O156" i="9"/>
  <c r="I156" i="9"/>
  <c r="C156" i="9"/>
  <c r="U155" i="9"/>
  <c r="O155" i="9"/>
  <c r="I155" i="9"/>
  <c r="C155" i="9"/>
  <c r="U154" i="9"/>
  <c r="O154" i="9"/>
  <c r="I154" i="9"/>
  <c r="C154" i="9"/>
  <c r="U153" i="9"/>
  <c r="U164" i="9" s="1"/>
  <c r="O153" i="9"/>
  <c r="I153" i="9"/>
  <c r="I164" i="9" s="1"/>
  <c r="C153" i="9"/>
  <c r="X135" i="9"/>
  <c r="W135" i="9"/>
  <c r="V135" i="9"/>
  <c r="R135" i="9"/>
  <c r="Q135" i="9"/>
  <c r="P135" i="9"/>
  <c r="L135" i="9"/>
  <c r="K135" i="9"/>
  <c r="J135" i="9"/>
  <c r="F135" i="9"/>
  <c r="E135" i="9"/>
  <c r="D135" i="9"/>
  <c r="U134" i="9"/>
  <c r="O134" i="9"/>
  <c r="I134" i="9"/>
  <c r="C134" i="9"/>
  <c r="U133" i="9"/>
  <c r="I133" i="9"/>
  <c r="C133" i="9"/>
  <c r="U132" i="9"/>
  <c r="O132" i="9"/>
  <c r="I132" i="9"/>
  <c r="C132" i="9"/>
  <c r="U131" i="9"/>
  <c r="O131" i="9"/>
  <c r="I131" i="9"/>
  <c r="C131" i="9"/>
  <c r="AB131" i="9" s="1"/>
  <c r="U130" i="9"/>
  <c r="O130" i="9"/>
  <c r="I130" i="9"/>
  <c r="C130" i="9"/>
  <c r="U129" i="9"/>
  <c r="O129" i="9"/>
  <c r="I129" i="9"/>
  <c r="C129" i="9"/>
  <c r="U128" i="9"/>
  <c r="O128" i="9"/>
  <c r="I128" i="9"/>
  <c r="C128" i="9"/>
  <c r="U127" i="9"/>
  <c r="O127" i="9"/>
  <c r="I127" i="9"/>
  <c r="C127" i="9"/>
  <c r="U126" i="9"/>
  <c r="O126" i="9"/>
  <c r="I126" i="9"/>
  <c r="C126" i="9"/>
  <c r="AB126" i="9" s="1"/>
  <c r="U125" i="9"/>
  <c r="O125" i="9"/>
  <c r="I125" i="9"/>
  <c r="C125" i="9"/>
  <c r="AB125" i="9" s="1"/>
  <c r="U124" i="9"/>
  <c r="O124" i="9"/>
  <c r="I124" i="9"/>
  <c r="C124" i="9"/>
  <c r="X106" i="9"/>
  <c r="W106" i="9"/>
  <c r="V106" i="9"/>
  <c r="R106" i="9"/>
  <c r="Q106" i="9"/>
  <c r="P106" i="9"/>
  <c r="L106" i="9"/>
  <c r="K106" i="9"/>
  <c r="J106" i="9"/>
  <c r="F106" i="9"/>
  <c r="E106" i="9"/>
  <c r="D106" i="9"/>
  <c r="U105" i="9"/>
  <c r="O105" i="9"/>
  <c r="I105" i="9"/>
  <c r="C105" i="9"/>
  <c r="AB105" i="9" s="1"/>
  <c r="U104" i="9"/>
  <c r="O104" i="9"/>
  <c r="I104" i="9"/>
  <c r="C104" i="9"/>
  <c r="U103" i="9"/>
  <c r="O103" i="9"/>
  <c r="I103" i="9"/>
  <c r="C103" i="9"/>
  <c r="U102" i="9"/>
  <c r="O102" i="9"/>
  <c r="I102" i="9"/>
  <c r="C102" i="9"/>
  <c r="U101" i="9"/>
  <c r="O101" i="9"/>
  <c r="I101" i="9"/>
  <c r="C101" i="9"/>
  <c r="U100" i="9"/>
  <c r="O100" i="9"/>
  <c r="I100" i="9"/>
  <c r="C100" i="9"/>
  <c r="U99" i="9"/>
  <c r="O99" i="9"/>
  <c r="I99" i="9"/>
  <c r="C99" i="9"/>
  <c r="U98" i="9"/>
  <c r="O98" i="9"/>
  <c r="I98" i="9"/>
  <c r="C98" i="9"/>
  <c r="U97" i="9"/>
  <c r="O97" i="9"/>
  <c r="I97" i="9"/>
  <c r="C97" i="9"/>
  <c r="AB97" i="9" s="1"/>
  <c r="U96" i="9"/>
  <c r="O96" i="9"/>
  <c r="I96" i="9"/>
  <c r="C96" i="9"/>
  <c r="U95" i="9"/>
  <c r="O95" i="9"/>
  <c r="I95" i="9"/>
  <c r="I106" i="9" s="1"/>
  <c r="C95" i="9"/>
  <c r="X77" i="9"/>
  <c r="W77" i="9"/>
  <c r="V77" i="9"/>
  <c r="R77" i="9"/>
  <c r="Q77" i="9"/>
  <c r="P77" i="9"/>
  <c r="L77" i="9"/>
  <c r="K77" i="9"/>
  <c r="J77" i="9"/>
  <c r="F77" i="9"/>
  <c r="E77" i="9"/>
  <c r="D77" i="9"/>
  <c r="U76" i="9"/>
  <c r="O76" i="9"/>
  <c r="I76" i="9"/>
  <c r="C76" i="9"/>
  <c r="AB76" i="9" s="1"/>
  <c r="U75" i="9"/>
  <c r="O75" i="9"/>
  <c r="I75" i="9"/>
  <c r="C75" i="9"/>
  <c r="AB75" i="9" s="1"/>
  <c r="U74" i="9"/>
  <c r="O74" i="9"/>
  <c r="I74" i="9"/>
  <c r="C74" i="9"/>
  <c r="U73" i="9"/>
  <c r="O73" i="9"/>
  <c r="I73" i="9"/>
  <c r="C73" i="9"/>
  <c r="AB73" i="9" s="1"/>
  <c r="U72" i="9"/>
  <c r="O72" i="9"/>
  <c r="I72" i="9"/>
  <c r="C72" i="9"/>
  <c r="AB72" i="9" s="1"/>
  <c r="U71" i="9"/>
  <c r="O71" i="9"/>
  <c r="I71" i="9"/>
  <c r="C71" i="9"/>
  <c r="U70" i="9"/>
  <c r="O70" i="9"/>
  <c r="I70" i="9"/>
  <c r="C70" i="9"/>
  <c r="U69" i="9"/>
  <c r="O69" i="9"/>
  <c r="I69" i="9"/>
  <c r="C69" i="9"/>
  <c r="U68" i="9"/>
  <c r="O68" i="9"/>
  <c r="I68" i="9"/>
  <c r="C68" i="9"/>
  <c r="AB68" i="9" s="1"/>
  <c r="U67" i="9"/>
  <c r="O67" i="9"/>
  <c r="I67" i="9"/>
  <c r="C67" i="9"/>
  <c r="AB67" i="9" s="1"/>
  <c r="U66" i="9"/>
  <c r="U77" i="9" s="1"/>
  <c r="O66" i="9"/>
  <c r="I66" i="9"/>
  <c r="I77" i="9" s="1"/>
  <c r="C66" i="9"/>
  <c r="X50" i="9"/>
  <c r="W50" i="9"/>
  <c r="V50" i="9"/>
  <c r="R50" i="9"/>
  <c r="Q50" i="9"/>
  <c r="P50" i="9"/>
  <c r="L50" i="9"/>
  <c r="K50" i="9"/>
  <c r="J50" i="9"/>
  <c r="F50" i="9"/>
  <c r="E50" i="9"/>
  <c r="D50" i="9"/>
  <c r="U49" i="9"/>
  <c r="O49" i="9"/>
  <c r="I49" i="9"/>
  <c r="C49" i="9"/>
  <c r="U48" i="9"/>
  <c r="O48" i="9"/>
  <c r="I48" i="9"/>
  <c r="C48" i="9"/>
  <c r="AB48" i="9" s="1"/>
  <c r="U47" i="9"/>
  <c r="O47" i="9"/>
  <c r="I47" i="9"/>
  <c r="C47" i="9"/>
  <c r="U46" i="9"/>
  <c r="O46" i="9"/>
  <c r="I46" i="9"/>
  <c r="C46" i="9"/>
  <c r="AB46" i="9" s="1"/>
  <c r="I45" i="9"/>
  <c r="AB45" i="9" s="1"/>
  <c r="U44" i="9"/>
  <c r="O44" i="9"/>
  <c r="I44" i="9"/>
  <c r="C44" i="9"/>
  <c r="U43" i="9"/>
  <c r="O43" i="9"/>
  <c r="I43" i="9"/>
  <c r="C43" i="9"/>
  <c r="U42" i="9"/>
  <c r="O42" i="9"/>
  <c r="I42" i="9"/>
  <c r="C42" i="9"/>
  <c r="U41" i="9"/>
  <c r="O41" i="9"/>
  <c r="I41" i="9"/>
  <c r="C41" i="9"/>
  <c r="U40" i="9"/>
  <c r="O40" i="9"/>
  <c r="I40" i="9"/>
  <c r="C40" i="9"/>
  <c r="U39" i="9"/>
  <c r="O39" i="9"/>
  <c r="I39" i="9"/>
  <c r="C39" i="9"/>
  <c r="U38" i="9"/>
  <c r="O38" i="9"/>
  <c r="I38" i="9"/>
  <c r="C38" i="9"/>
  <c r="AB38" i="9" s="1"/>
  <c r="U37" i="9"/>
  <c r="O37" i="9"/>
  <c r="I37" i="9"/>
  <c r="C37" i="9"/>
  <c r="AB37" i="9" s="1"/>
  <c r="X21" i="9"/>
  <c r="W21" i="9"/>
  <c r="V21" i="9"/>
  <c r="R21" i="9"/>
  <c r="Q21" i="9"/>
  <c r="P21" i="9"/>
  <c r="L21" i="9"/>
  <c r="K21" i="9"/>
  <c r="J21" i="9"/>
  <c r="F21" i="9"/>
  <c r="E21" i="9"/>
  <c r="D21" i="9"/>
  <c r="U20" i="9"/>
  <c r="O20" i="9"/>
  <c r="I20" i="9"/>
  <c r="C20" i="9"/>
  <c r="U19" i="9"/>
  <c r="O19" i="9"/>
  <c r="I19" i="9"/>
  <c r="C19" i="9"/>
  <c r="U18" i="9"/>
  <c r="O18" i="9"/>
  <c r="I18" i="9"/>
  <c r="C18" i="9"/>
  <c r="U17" i="9"/>
  <c r="O17" i="9"/>
  <c r="I17" i="9"/>
  <c r="C17" i="9"/>
  <c r="U16" i="9"/>
  <c r="I16" i="9"/>
  <c r="C16" i="9"/>
  <c r="U15" i="9"/>
  <c r="O15" i="9"/>
  <c r="I15" i="9"/>
  <c r="C15" i="9"/>
  <c r="U14" i="9"/>
  <c r="O14" i="9"/>
  <c r="I14" i="9"/>
  <c r="C14" i="9"/>
  <c r="U13" i="9"/>
  <c r="O13" i="9"/>
  <c r="I13" i="9"/>
  <c r="C13" i="9"/>
  <c r="U12" i="9"/>
  <c r="O12" i="9"/>
  <c r="I12" i="9"/>
  <c r="C12" i="9"/>
  <c r="U11" i="9"/>
  <c r="O11" i="9"/>
  <c r="I11" i="9"/>
  <c r="C11" i="9"/>
  <c r="AB11" i="9" s="1"/>
  <c r="U10" i="9"/>
  <c r="O10" i="9"/>
  <c r="I10" i="9"/>
  <c r="C10" i="9"/>
  <c r="U9" i="9"/>
  <c r="O9" i="9"/>
  <c r="I9" i="9"/>
  <c r="C9" i="9"/>
  <c r="U8" i="9"/>
  <c r="O8" i="9"/>
  <c r="I8" i="9"/>
  <c r="C8" i="9"/>
  <c r="AB104" i="9" l="1"/>
  <c r="AB71" i="9"/>
  <c r="AB219" i="9"/>
  <c r="AB251" i="9"/>
  <c r="I453" i="9"/>
  <c r="AB130" i="9"/>
  <c r="C452" i="9"/>
  <c r="AB190" i="9"/>
  <c r="U443" i="9"/>
  <c r="AB390" i="9"/>
  <c r="U106" i="9"/>
  <c r="C77" i="9"/>
  <c r="O77" i="9"/>
  <c r="C135" i="9"/>
  <c r="O135" i="9"/>
  <c r="U453" i="9"/>
  <c r="AB41" i="9"/>
  <c r="I135" i="9"/>
  <c r="U135" i="9"/>
  <c r="AB134" i="9"/>
  <c r="AB155" i="9"/>
  <c r="AB156" i="9"/>
  <c r="AB158" i="9"/>
  <c r="AB159" i="9"/>
  <c r="AB160" i="9"/>
  <c r="AB162" i="9"/>
  <c r="AB163" i="9"/>
  <c r="I452" i="9"/>
  <c r="U452" i="9"/>
  <c r="O453" i="9"/>
  <c r="C454" i="9"/>
  <c r="AB133" i="9"/>
  <c r="O193" i="9"/>
  <c r="O444" i="9"/>
  <c r="AB332" i="9"/>
  <c r="AB129" i="9"/>
  <c r="AB274" i="9"/>
  <c r="AB185" i="9"/>
  <c r="C443" i="9"/>
  <c r="AB443" i="9" s="1"/>
  <c r="AB361" i="9"/>
  <c r="AB303" i="9"/>
  <c r="AB278" i="9"/>
  <c r="O448" i="9"/>
  <c r="AB191" i="9"/>
  <c r="AB188" i="9"/>
  <c r="AB187" i="9"/>
  <c r="AB186" i="9"/>
  <c r="I193" i="9"/>
  <c r="AB183" i="9"/>
  <c r="C193" i="9"/>
  <c r="U450" i="9"/>
  <c r="U448" i="9"/>
  <c r="U449" i="9"/>
  <c r="O451" i="9"/>
  <c r="O449" i="9"/>
  <c r="O445" i="9"/>
  <c r="O106" i="9"/>
  <c r="AB102" i="9"/>
  <c r="I451" i="9"/>
  <c r="AB101" i="9"/>
  <c r="I450" i="9"/>
  <c r="AB100" i="9"/>
  <c r="I449" i="9"/>
  <c r="AB96" i="9"/>
  <c r="C450" i="9"/>
  <c r="C106" i="9"/>
  <c r="U454" i="9"/>
  <c r="AB43" i="9"/>
  <c r="U445" i="9"/>
  <c r="U451" i="9"/>
  <c r="U50" i="9"/>
  <c r="R456" i="9"/>
  <c r="O50" i="9"/>
  <c r="AB49" i="9"/>
  <c r="I454" i="9"/>
  <c r="I448" i="9"/>
  <c r="I445" i="9"/>
  <c r="AB42" i="9"/>
  <c r="I50" i="9"/>
  <c r="C455" i="9"/>
  <c r="C449" i="9"/>
  <c r="AB449" i="9" s="1"/>
  <c r="C448" i="9"/>
  <c r="C445" i="9"/>
  <c r="C50" i="9"/>
  <c r="O454" i="9"/>
  <c r="AB454" i="9" s="1"/>
  <c r="O450" i="9"/>
  <c r="X456" i="9"/>
  <c r="U455" i="9"/>
  <c r="U444" i="9"/>
  <c r="AB455" i="9"/>
  <c r="AB20" i="9"/>
  <c r="AB19" i="9"/>
  <c r="U21" i="9"/>
  <c r="AB18" i="9"/>
  <c r="I21" i="9"/>
  <c r="AB13" i="9"/>
  <c r="L456" i="9"/>
  <c r="AB10" i="9"/>
  <c r="AB9" i="9"/>
  <c r="I444" i="9"/>
  <c r="AB15" i="9"/>
  <c r="AB14" i="9"/>
  <c r="AB16" i="9"/>
  <c r="F456" i="9"/>
  <c r="AB39" i="9"/>
  <c r="AB69" i="9"/>
  <c r="AB98" i="9"/>
  <c r="AB127" i="9"/>
  <c r="C21" i="9"/>
  <c r="O21" i="9"/>
  <c r="AB12" i="9"/>
  <c r="AB17" i="9"/>
  <c r="AB40" i="9"/>
  <c r="AB44" i="9"/>
  <c r="AB47" i="9"/>
  <c r="AB66" i="9"/>
  <c r="AB70" i="9"/>
  <c r="AB74" i="9"/>
  <c r="AB95" i="9"/>
  <c r="AB99" i="9"/>
  <c r="AB103" i="9"/>
  <c r="AB124" i="9"/>
  <c r="AB128" i="9"/>
  <c r="AB132" i="9"/>
  <c r="AB153" i="9"/>
  <c r="C164" i="9"/>
  <c r="O164" i="9"/>
  <c r="AB154" i="9"/>
  <c r="AB157" i="9"/>
  <c r="AB161" i="9"/>
  <c r="AB182" i="9"/>
  <c r="AB270" i="9"/>
  <c r="AB299" i="9"/>
  <c r="AB328" i="9"/>
  <c r="D456" i="9"/>
  <c r="J456" i="9"/>
  <c r="P456" i="9"/>
  <c r="V456" i="9"/>
  <c r="AB8" i="9"/>
  <c r="AB213" i="9"/>
  <c r="AB217" i="9"/>
  <c r="AB221" i="9"/>
  <c r="C222" i="9"/>
  <c r="AB271" i="9"/>
  <c r="AB275" i="9"/>
  <c r="AB279" i="9"/>
  <c r="AB300" i="9"/>
  <c r="AB304" i="9"/>
  <c r="AB308" i="9"/>
  <c r="AB329" i="9"/>
  <c r="AB333" i="9"/>
  <c r="AB337" i="9"/>
  <c r="AB358" i="9"/>
  <c r="AB362" i="9"/>
  <c r="AB366" i="9"/>
  <c r="C396" i="9"/>
  <c r="O396" i="9"/>
  <c r="AB385" i="9"/>
  <c r="AB388" i="9"/>
  <c r="AB392" i="9"/>
  <c r="C425" i="9"/>
  <c r="O425" i="9"/>
  <c r="AB414" i="9"/>
  <c r="AB417" i="9"/>
  <c r="AB421" i="9"/>
  <c r="E456" i="9"/>
  <c r="K456" i="9"/>
  <c r="Q456" i="9"/>
  <c r="W456" i="9"/>
  <c r="AB446" i="9"/>
  <c r="I39" i="8"/>
  <c r="AB452" i="9" l="1"/>
  <c r="AB453" i="9"/>
  <c r="AB338" i="9"/>
  <c r="AB280" i="9"/>
  <c r="AB444" i="9"/>
  <c r="AB222" i="9"/>
  <c r="AB309" i="9"/>
  <c r="AB193" i="9"/>
  <c r="AB448" i="9"/>
  <c r="O456" i="9"/>
  <c r="AB451" i="9"/>
  <c r="AB450" i="9"/>
  <c r="AB445" i="9"/>
  <c r="U456" i="9"/>
  <c r="C456" i="9"/>
  <c r="AB50" i="9"/>
  <c r="AB21" i="9"/>
  <c r="I456" i="9"/>
  <c r="AB425" i="9"/>
  <c r="AB164" i="9"/>
  <c r="AB106" i="9"/>
  <c r="AB396" i="9"/>
  <c r="AB135" i="9"/>
  <c r="AB77" i="9"/>
  <c r="AB456" i="9" l="1"/>
  <c r="AB415" i="8"/>
  <c r="AB416" i="8"/>
  <c r="AB417" i="8"/>
  <c r="AB418" i="8"/>
  <c r="AB419" i="8"/>
  <c r="AB420" i="8"/>
  <c r="AB422" i="8"/>
  <c r="AB423" i="8"/>
  <c r="AB424" i="8"/>
  <c r="AB425" i="8"/>
  <c r="AB426" i="8"/>
  <c r="AB414" i="8"/>
  <c r="AB386" i="8"/>
  <c r="AB387" i="8"/>
  <c r="AB396" i="8" s="1"/>
  <c r="AB388" i="8"/>
  <c r="AB389" i="8"/>
  <c r="AB390" i="8"/>
  <c r="AB391" i="8"/>
  <c r="AB392" i="8"/>
  <c r="AB393" i="8"/>
  <c r="AB394" i="8"/>
  <c r="AB395" i="8"/>
  <c r="AB385" i="8"/>
  <c r="AB357" i="8"/>
  <c r="AB358" i="8"/>
  <c r="AB359" i="8"/>
  <c r="AB360" i="8"/>
  <c r="AB361" i="8"/>
  <c r="AB362" i="8"/>
  <c r="AB363" i="8"/>
  <c r="AB364" i="8"/>
  <c r="AB365" i="8"/>
  <c r="AB366" i="8"/>
  <c r="AB356" i="8"/>
  <c r="AB328" i="8"/>
  <c r="AB329" i="8"/>
  <c r="AB330" i="8"/>
  <c r="AB331" i="8"/>
  <c r="AB332" i="8"/>
  <c r="AB333" i="8"/>
  <c r="AB334" i="8"/>
  <c r="AB335" i="8"/>
  <c r="AB336" i="8"/>
  <c r="AB337" i="8"/>
  <c r="AB327" i="8"/>
  <c r="AB299" i="8"/>
  <c r="AB300" i="8"/>
  <c r="AB309" i="8" s="1"/>
  <c r="AB301" i="8"/>
  <c r="AB302" i="8"/>
  <c r="AB303" i="8"/>
  <c r="AB304" i="8"/>
  <c r="AB305" i="8"/>
  <c r="AB306" i="8"/>
  <c r="AB307" i="8"/>
  <c r="AB308" i="8"/>
  <c r="AB298" i="8"/>
  <c r="AB270" i="8"/>
  <c r="AB271" i="8"/>
  <c r="AB280" i="8" s="1"/>
  <c r="AB272" i="8"/>
  <c r="AB273" i="8"/>
  <c r="AB274" i="8"/>
  <c r="AB275" i="8"/>
  <c r="AB276" i="8"/>
  <c r="AB277" i="8"/>
  <c r="AB278" i="8"/>
  <c r="AB279" i="8"/>
  <c r="AB269" i="8"/>
  <c r="AB241" i="8"/>
  <c r="AB242" i="8"/>
  <c r="AB243" i="8"/>
  <c r="AB244" i="8"/>
  <c r="AB245" i="8"/>
  <c r="AB246" i="8"/>
  <c r="AB247" i="8"/>
  <c r="AB248" i="8"/>
  <c r="AB249" i="8"/>
  <c r="AB250" i="8"/>
  <c r="AB240" i="8"/>
  <c r="AB212" i="8"/>
  <c r="AB213" i="8"/>
  <c r="AB214" i="8"/>
  <c r="AB215" i="8"/>
  <c r="AB216" i="8"/>
  <c r="AB217" i="8"/>
  <c r="AB218" i="8"/>
  <c r="AB219" i="8"/>
  <c r="AB220" i="8"/>
  <c r="AB221" i="8"/>
  <c r="AB211" i="8"/>
  <c r="AB183" i="8"/>
  <c r="AB184" i="8"/>
  <c r="AB185" i="8"/>
  <c r="AB186" i="8"/>
  <c r="AB187" i="8"/>
  <c r="AB189" i="8"/>
  <c r="AB190" i="8"/>
  <c r="AB191" i="8"/>
  <c r="AB192" i="8"/>
  <c r="AB182" i="8"/>
  <c r="AB154" i="8"/>
  <c r="AB155" i="8"/>
  <c r="AB156" i="8"/>
  <c r="AB157" i="8"/>
  <c r="AB158" i="8"/>
  <c r="AB159" i="8"/>
  <c r="AB160" i="8"/>
  <c r="AB161" i="8"/>
  <c r="AB162" i="8"/>
  <c r="AB163" i="8"/>
  <c r="AB153" i="8"/>
  <c r="AB125" i="8"/>
  <c r="AB126" i="8"/>
  <c r="AB127" i="8"/>
  <c r="AB128" i="8"/>
  <c r="AB129" i="8"/>
  <c r="AB130" i="8"/>
  <c r="AB131" i="8"/>
  <c r="AB132" i="8"/>
  <c r="AB133" i="8"/>
  <c r="AB134" i="8"/>
  <c r="AB124" i="8"/>
  <c r="AB96" i="8"/>
  <c r="AB97" i="8"/>
  <c r="AB98" i="8"/>
  <c r="AB99" i="8"/>
  <c r="AB100" i="8"/>
  <c r="AB102" i="8"/>
  <c r="AB103" i="8"/>
  <c r="AB104" i="8"/>
  <c r="AB105" i="8"/>
  <c r="AB95" i="8"/>
  <c r="AB67" i="8"/>
  <c r="AB68" i="8"/>
  <c r="AB69" i="8"/>
  <c r="AB70" i="8"/>
  <c r="AB71" i="8"/>
  <c r="AB72" i="8"/>
  <c r="AB73" i="8"/>
  <c r="AB74" i="8"/>
  <c r="AB75" i="8"/>
  <c r="AB76" i="8"/>
  <c r="AB66" i="8"/>
  <c r="AB38" i="8"/>
  <c r="AB39" i="8"/>
  <c r="AB40" i="8"/>
  <c r="AB41" i="8"/>
  <c r="AB42" i="8"/>
  <c r="AB43" i="8"/>
  <c r="AB45" i="8"/>
  <c r="AB46" i="8"/>
  <c r="AB47" i="8"/>
  <c r="AB48" i="8"/>
  <c r="AB49" i="8"/>
  <c r="AB37" i="8"/>
  <c r="AB9" i="8"/>
  <c r="AB10" i="8"/>
  <c r="AB21" i="8" s="1"/>
  <c r="AB11" i="8"/>
  <c r="AB12" i="8"/>
  <c r="AB13" i="8"/>
  <c r="AB14" i="8"/>
  <c r="AB15" i="8"/>
  <c r="AB16" i="8"/>
  <c r="AB17" i="8"/>
  <c r="AB18" i="8"/>
  <c r="AB19" i="8"/>
  <c r="AB20" i="8"/>
  <c r="AB8" i="8"/>
  <c r="AB367" i="8"/>
  <c r="AB251" i="8"/>
  <c r="AB222" i="8"/>
  <c r="AB77" i="8"/>
  <c r="AB164" i="8" l="1"/>
  <c r="AB135" i="8"/>
  <c r="X426" i="8"/>
  <c r="W426" i="8"/>
  <c r="V426" i="8"/>
  <c r="X425" i="8"/>
  <c r="W425" i="8"/>
  <c r="V425" i="8"/>
  <c r="X424" i="8"/>
  <c r="W424" i="8"/>
  <c r="V424" i="8"/>
  <c r="X423" i="8"/>
  <c r="W423" i="8"/>
  <c r="V423" i="8"/>
  <c r="X422" i="8"/>
  <c r="W422" i="8"/>
  <c r="V422" i="8"/>
  <c r="X421" i="8"/>
  <c r="W421" i="8"/>
  <c r="V421" i="8"/>
  <c r="X420" i="8"/>
  <c r="W420" i="8"/>
  <c r="V420" i="8"/>
  <c r="X419" i="8"/>
  <c r="W419" i="8"/>
  <c r="V419" i="8"/>
  <c r="X416" i="8"/>
  <c r="W416" i="8"/>
  <c r="V416" i="8"/>
  <c r="X415" i="8"/>
  <c r="W415" i="8"/>
  <c r="V415" i="8"/>
  <c r="X414" i="8"/>
  <c r="W414" i="8"/>
  <c r="V414" i="8"/>
  <c r="R426" i="8"/>
  <c r="Q426" i="8"/>
  <c r="P426" i="8"/>
  <c r="R425" i="8"/>
  <c r="Q425" i="8"/>
  <c r="P425" i="8"/>
  <c r="R424" i="8"/>
  <c r="Q424" i="8"/>
  <c r="P424" i="8"/>
  <c r="R423" i="8"/>
  <c r="Q423" i="8"/>
  <c r="P423" i="8"/>
  <c r="R422" i="8"/>
  <c r="Q422" i="8"/>
  <c r="P422" i="8"/>
  <c r="R421" i="8"/>
  <c r="Q421" i="8"/>
  <c r="P421" i="8"/>
  <c r="R420" i="8"/>
  <c r="Q420" i="8"/>
  <c r="P420" i="8"/>
  <c r="R419" i="8"/>
  <c r="Q419" i="8"/>
  <c r="P419" i="8"/>
  <c r="R416" i="8"/>
  <c r="Q416" i="8"/>
  <c r="P416" i="8"/>
  <c r="R415" i="8"/>
  <c r="Q415" i="8"/>
  <c r="P415" i="8"/>
  <c r="R414" i="8"/>
  <c r="Q414" i="8"/>
  <c r="P414" i="8"/>
  <c r="L426" i="8"/>
  <c r="K426" i="8"/>
  <c r="J426" i="8"/>
  <c r="L425" i="8"/>
  <c r="K425" i="8"/>
  <c r="J425" i="8"/>
  <c r="L424" i="8"/>
  <c r="K424" i="8"/>
  <c r="J424" i="8"/>
  <c r="L423" i="8"/>
  <c r="K423" i="8"/>
  <c r="J423" i="8"/>
  <c r="L422" i="8"/>
  <c r="K422" i="8"/>
  <c r="J422" i="8"/>
  <c r="L421" i="8"/>
  <c r="K421" i="8"/>
  <c r="J421" i="8"/>
  <c r="L420" i="8"/>
  <c r="K420" i="8"/>
  <c r="J420" i="8"/>
  <c r="L419" i="8"/>
  <c r="K419" i="8"/>
  <c r="J419" i="8"/>
  <c r="L416" i="8"/>
  <c r="K416" i="8"/>
  <c r="J416" i="8"/>
  <c r="L415" i="8"/>
  <c r="K415" i="8"/>
  <c r="J415" i="8"/>
  <c r="L414" i="8"/>
  <c r="K414" i="8"/>
  <c r="J414" i="8"/>
  <c r="F426" i="8"/>
  <c r="E426" i="8"/>
  <c r="F425" i="8"/>
  <c r="E425" i="8"/>
  <c r="F424" i="8"/>
  <c r="E424" i="8"/>
  <c r="F423" i="8"/>
  <c r="E423" i="8"/>
  <c r="F422" i="8"/>
  <c r="E422" i="8"/>
  <c r="F421" i="8"/>
  <c r="E421" i="8"/>
  <c r="F420" i="8"/>
  <c r="E420" i="8"/>
  <c r="F419" i="8"/>
  <c r="E419" i="8"/>
  <c r="F416" i="8"/>
  <c r="E416" i="8"/>
  <c r="F415" i="8"/>
  <c r="E415" i="8"/>
  <c r="F414" i="8"/>
  <c r="E414" i="8"/>
  <c r="D426" i="8"/>
  <c r="D425" i="8"/>
  <c r="D424" i="8"/>
  <c r="D423" i="8"/>
  <c r="D422" i="8"/>
  <c r="D421" i="8"/>
  <c r="D420" i="8"/>
  <c r="D419" i="8"/>
  <c r="D414" i="8"/>
  <c r="U192" i="8"/>
  <c r="U191" i="8"/>
  <c r="U190" i="8"/>
  <c r="U189" i="8"/>
  <c r="U188" i="8"/>
  <c r="U187" i="8"/>
  <c r="U186" i="8"/>
  <c r="U185" i="8"/>
  <c r="U184" i="8"/>
  <c r="U183" i="8"/>
  <c r="X251" i="8"/>
  <c r="W251" i="8"/>
  <c r="V251" i="8"/>
  <c r="R251" i="8"/>
  <c r="Q251" i="8"/>
  <c r="P251" i="8"/>
  <c r="L251" i="8"/>
  <c r="K251" i="8"/>
  <c r="J251" i="8"/>
  <c r="F251" i="8"/>
  <c r="E251" i="8"/>
  <c r="D251" i="8"/>
  <c r="U250" i="8"/>
  <c r="O250" i="8"/>
  <c r="I250" i="8"/>
  <c r="C250" i="8"/>
  <c r="U249" i="8"/>
  <c r="O249" i="8"/>
  <c r="I249" i="8"/>
  <c r="C249" i="8"/>
  <c r="U248" i="8"/>
  <c r="O248" i="8"/>
  <c r="I248" i="8"/>
  <c r="C248" i="8"/>
  <c r="U247" i="8"/>
  <c r="O247" i="8"/>
  <c r="I247" i="8"/>
  <c r="C247" i="8"/>
  <c r="U246" i="8"/>
  <c r="O246" i="8"/>
  <c r="I246" i="8"/>
  <c r="C246" i="8"/>
  <c r="U245" i="8"/>
  <c r="O245" i="8"/>
  <c r="I245" i="8"/>
  <c r="C245" i="8"/>
  <c r="U244" i="8"/>
  <c r="O244" i="8"/>
  <c r="I244" i="8"/>
  <c r="C244" i="8"/>
  <c r="U243" i="8"/>
  <c r="O243" i="8"/>
  <c r="I243" i="8"/>
  <c r="C243" i="8"/>
  <c r="U242" i="8"/>
  <c r="O242" i="8"/>
  <c r="I242" i="8"/>
  <c r="C242" i="8"/>
  <c r="U241" i="8"/>
  <c r="O241" i="8"/>
  <c r="I241" i="8"/>
  <c r="C241" i="8"/>
  <c r="U240" i="8"/>
  <c r="U251" i="8" s="1"/>
  <c r="O240" i="8"/>
  <c r="O251" i="8" s="1"/>
  <c r="I240" i="8"/>
  <c r="I251" i="8" s="1"/>
  <c r="C240" i="8"/>
  <c r="C251" i="8" s="1"/>
  <c r="U39" i="8" l="1"/>
  <c r="U10" i="8"/>
  <c r="O39" i="8"/>
  <c r="O10" i="8"/>
  <c r="I45" i="8"/>
  <c r="U426" i="8" l="1"/>
  <c r="U423" i="8"/>
  <c r="O426" i="8"/>
  <c r="O425" i="8"/>
  <c r="O424" i="8"/>
  <c r="O423" i="8"/>
  <c r="I426" i="8"/>
  <c r="I425" i="8"/>
  <c r="I423" i="8"/>
  <c r="C425" i="8"/>
  <c r="I416" i="8"/>
  <c r="D416" i="8"/>
  <c r="D415" i="8"/>
  <c r="C13" i="8"/>
  <c r="C14" i="8"/>
  <c r="C15" i="8"/>
  <c r="C16" i="8"/>
  <c r="U425" i="8" l="1"/>
  <c r="I424" i="8"/>
  <c r="C416" i="8"/>
  <c r="U424" i="8"/>
  <c r="U416" i="8"/>
  <c r="O416" i="8"/>
  <c r="C426" i="8"/>
  <c r="I10" i="8"/>
  <c r="C39" i="8"/>
  <c r="C10" i="8"/>
  <c r="O188" i="8"/>
  <c r="O187" i="8"/>
  <c r="O186" i="8"/>
  <c r="O185" i="8"/>
  <c r="O184" i="8"/>
  <c r="O183" i="8"/>
  <c r="I189" i="8"/>
  <c r="I188" i="8"/>
  <c r="I187" i="8"/>
  <c r="I186" i="8"/>
  <c r="I185" i="8"/>
  <c r="I184" i="8"/>
  <c r="I183" i="8"/>
  <c r="I182" i="8"/>
  <c r="C188" i="8"/>
  <c r="AB188" i="8" s="1"/>
  <c r="AB193" i="8" s="1"/>
  <c r="C187" i="8"/>
  <c r="C186" i="8"/>
  <c r="C183" i="8"/>
  <c r="C70" i="8"/>
  <c r="C49" i="8"/>
  <c r="C48" i="8"/>
  <c r="C47" i="8"/>
  <c r="C46" i="8"/>
  <c r="C44" i="8"/>
  <c r="C43" i="8"/>
  <c r="C42" i="8"/>
  <c r="C41" i="8"/>
  <c r="C40" i="8"/>
  <c r="C38" i="8"/>
  <c r="C37" i="8"/>
  <c r="I49" i="8"/>
  <c r="I48" i="8"/>
  <c r="I47" i="8"/>
  <c r="I46" i="8"/>
  <c r="I44" i="8"/>
  <c r="I43" i="8"/>
  <c r="I42" i="8"/>
  <c r="I41" i="8"/>
  <c r="I40" i="8"/>
  <c r="I38" i="8"/>
  <c r="I37" i="8"/>
  <c r="U49" i="8"/>
  <c r="U48" i="8"/>
  <c r="U47" i="8"/>
  <c r="U46" i="8"/>
  <c r="U44" i="8"/>
  <c r="U43" i="8"/>
  <c r="U42" i="8"/>
  <c r="U41" i="8"/>
  <c r="U40" i="8"/>
  <c r="U38" i="8"/>
  <c r="U37" i="8"/>
  <c r="O49" i="8"/>
  <c r="O48" i="8"/>
  <c r="O47" i="8"/>
  <c r="O46" i="8"/>
  <c r="O44" i="8"/>
  <c r="O43" i="8"/>
  <c r="O42" i="8"/>
  <c r="O41" i="8"/>
  <c r="O40" i="8"/>
  <c r="O38" i="8"/>
  <c r="O37" i="8"/>
  <c r="U19" i="8"/>
  <c r="O19" i="8"/>
  <c r="I19" i="8"/>
  <c r="C19" i="8"/>
  <c r="AB44" i="8" l="1"/>
  <c r="AB50" i="8" s="1"/>
  <c r="X396" i="8"/>
  <c r="W396" i="8"/>
  <c r="V396" i="8"/>
  <c r="R396" i="8"/>
  <c r="Q396" i="8"/>
  <c r="P396" i="8"/>
  <c r="L396" i="8"/>
  <c r="K396" i="8"/>
  <c r="J396" i="8"/>
  <c r="F396" i="8"/>
  <c r="E396" i="8"/>
  <c r="D396" i="8"/>
  <c r="U395" i="8"/>
  <c r="O395" i="8"/>
  <c r="I395" i="8"/>
  <c r="C395" i="8"/>
  <c r="U394" i="8"/>
  <c r="O394" i="8"/>
  <c r="I394" i="8"/>
  <c r="C394" i="8"/>
  <c r="U393" i="8"/>
  <c r="O393" i="8"/>
  <c r="I393" i="8"/>
  <c r="C393" i="8"/>
  <c r="U392" i="8"/>
  <c r="O392" i="8"/>
  <c r="I392" i="8"/>
  <c r="C392" i="8"/>
  <c r="U391" i="8"/>
  <c r="O391" i="8"/>
  <c r="I391" i="8"/>
  <c r="C391" i="8"/>
  <c r="U390" i="8"/>
  <c r="O390" i="8"/>
  <c r="I390" i="8"/>
  <c r="C390" i="8"/>
  <c r="U389" i="8"/>
  <c r="O389" i="8"/>
  <c r="I389" i="8"/>
  <c r="C389" i="8"/>
  <c r="U388" i="8"/>
  <c r="O388" i="8"/>
  <c r="I388" i="8"/>
  <c r="C388" i="8"/>
  <c r="U387" i="8"/>
  <c r="O387" i="8"/>
  <c r="I387" i="8"/>
  <c r="C387" i="8"/>
  <c r="U386" i="8"/>
  <c r="O386" i="8"/>
  <c r="I386" i="8"/>
  <c r="C386" i="8"/>
  <c r="U385" i="8"/>
  <c r="U396" i="8" s="1"/>
  <c r="O385" i="8"/>
  <c r="O396" i="8" s="1"/>
  <c r="I385" i="8"/>
  <c r="C385" i="8"/>
  <c r="C396" i="8" s="1"/>
  <c r="X367" i="8"/>
  <c r="W367" i="8"/>
  <c r="V367" i="8"/>
  <c r="R367" i="8"/>
  <c r="Q367" i="8"/>
  <c r="P367" i="8"/>
  <c r="L367" i="8"/>
  <c r="K367" i="8"/>
  <c r="J367" i="8"/>
  <c r="F367" i="8"/>
  <c r="E367" i="8"/>
  <c r="D367" i="8"/>
  <c r="U366" i="8"/>
  <c r="O366" i="8"/>
  <c r="I366" i="8"/>
  <c r="C366" i="8"/>
  <c r="U365" i="8"/>
  <c r="O365" i="8"/>
  <c r="I365" i="8"/>
  <c r="C365" i="8"/>
  <c r="U364" i="8"/>
  <c r="O364" i="8"/>
  <c r="I364" i="8"/>
  <c r="C364" i="8"/>
  <c r="U363" i="8"/>
  <c r="O363" i="8"/>
  <c r="I363" i="8"/>
  <c r="C363" i="8"/>
  <c r="U362" i="8"/>
  <c r="O362" i="8"/>
  <c r="I362" i="8"/>
  <c r="C362" i="8"/>
  <c r="U361" i="8"/>
  <c r="O361" i="8"/>
  <c r="I361" i="8"/>
  <c r="C361" i="8"/>
  <c r="U360" i="8"/>
  <c r="O360" i="8"/>
  <c r="I360" i="8"/>
  <c r="C360" i="8"/>
  <c r="U359" i="8"/>
  <c r="O359" i="8"/>
  <c r="I359" i="8"/>
  <c r="C359" i="8"/>
  <c r="U358" i="8"/>
  <c r="O358" i="8"/>
  <c r="I358" i="8"/>
  <c r="C358" i="8"/>
  <c r="U357" i="8"/>
  <c r="O357" i="8"/>
  <c r="I357" i="8"/>
  <c r="C357" i="8"/>
  <c r="U356" i="8"/>
  <c r="O356" i="8"/>
  <c r="O367" i="8" s="1"/>
  <c r="I356" i="8"/>
  <c r="I367" i="8" s="1"/>
  <c r="C356" i="8"/>
  <c r="C367" i="8" s="1"/>
  <c r="U337" i="8"/>
  <c r="O337" i="8"/>
  <c r="I337" i="8"/>
  <c r="C337" i="8"/>
  <c r="U336" i="8"/>
  <c r="O336" i="8"/>
  <c r="I336" i="8"/>
  <c r="C336" i="8"/>
  <c r="U335" i="8"/>
  <c r="O335" i="8"/>
  <c r="I335" i="8"/>
  <c r="C335" i="8"/>
  <c r="U334" i="8"/>
  <c r="O334" i="8"/>
  <c r="I334" i="8"/>
  <c r="C334" i="8"/>
  <c r="U333" i="8"/>
  <c r="O333" i="8"/>
  <c r="I333" i="8"/>
  <c r="C333" i="8"/>
  <c r="U332" i="8"/>
  <c r="O332" i="8"/>
  <c r="I332" i="8"/>
  <c r="C332" i="8"/>
  <c r="U331" i="8"/>
  <c r="O331" i="8"/>
  <c r="I331" i="8"/>
  <c r="C331" i="8"/>
  <c r="U330" i="8"/>
  <c r="O330" i="8"/>
  <c r="I330" i="8"/>
  <c r="C330" i="8"/>
  <c r="U329" i="8"/>
  <c r="O329" i="8"/>
  <c r="I329" i="8"/>
  <c r="C329" i="8"/>
  <c r="U328" i="8"/>
  <c r="O328" i="8"/>
  <c r="I328" i="8"/>
  <c r="C328" i="8"/>
  <c r="U327" i="8"/>
  <c r="O327" i="8"/>
  <c r="I327" i="8"/>
  <c r="C327" i="8"/>
  <c r="X309" i="8"/>
  <c r="W309" i="8"/>
  <c r="V309" i="8"/>
  <c r="R309" i="8"/>
  <c r="Q309" i="8"/>
  <c r="P309" i="8"/>
  <c r="L309" i="8"/>
  <c r="K309" i="8"/>
  <c r="J309" i="8"/>
  <c r="F309" i="8"/>
  <c r="E309" i="8"/>
  <c r="D309" i="8"/>
  <c r="U308" i="8"/>
  <c r="O308" i="8"/>
  <c r="I308" i="8"/>
  <c r="C308" i="8"/>
  <c r="U307" i="8"/>
  <c r="O307" i="8"/>
  <c r="I307" i="8"/>
  <c r="C307" i="8"/>
  <c r="U306" i="8"/>
  <c r="O306" i="8"/>
  <c r="I306" i="8"/>
  <c r="C306" i="8"/>
  <c r="U305" i="8"/>
  <c r="O305" i="8"/>
  <c r="I305" i="8"/>
  <c r="C305" i="8"/>
  <c r="U304" i="8"/>
  <c r="O304" i="8"/>
  <c r="I304" i="8"/>
  <c r="C304" i="8"/>
  <c r="U303" i="8"/>
  <c r="O303" i="8"/>
  <c r="I303" i="8"/>
  <c r="C303" i="8"/>
  <c r="U302" i="8"/>
  <c r="O302" i="8"/>
  <c r="I302" i="8"/>
  <c r="C302" i="8"/>
  <c r="U301" i="8"/>
  <c r="O301" i="8"/>
  <c r="I301" i="8"/>
  <c r="C301" i="8"/>
  <c r="U300" i="8"/>
  <c r="O300" i="8"/>
  <c r="I300" i="8"/>
  <c r="C300" i="8"/>
  <c r="U299" i="8"/>
  <c r="O299" i="8"/>
  <c r="I299" i="8"/>
  <c r="C299" i="8"/>
  <c r="U298" i="8"/>
  <c r="U309" i="8" s="1"/>
  <c r="O298" i="8"/>
  <c r="O309" i="8" s="1"/>
  <c r="I298" i="8"/>
  <c r="I309" i="8" s="1"/>
  <c r="C298" i="8"/>
  <c r="C309" i="8" s="1"/>
  <c r="X280" i="8"/>
  <c r="W280" i="8"/>
  <c r="V280" i="8"/>
  <c r="R280" i="8"/>
  <c r="Q280" i="8"/>
  <c r="P280" i="8"/>
  <c r="L280" i="8"/>
  <c r="K280" i="8"/>
  <c r="J280" i="8"/>
  <c r="F280" i="8"/>
  <c r="E280" i="8"/>
  <c r="D280" i="8"/>
  <c r="U279" i="8"/>
  <c r="O279" i="8"/>
  <c r="I279" i="8"/>
  <c r="C279" i="8"/>
  <c r="U278" i="8"/>
  <c r="O278" i="8"/>
  <c r="I278" i="8"/>
  <c r="C278" i="8"/>
  <c r="U277" i="8"/>
  <c r="O277" i="8"/>
  <c r="I277" i="8"/>
  <c r="C277" i="8"/>
  <c r="U276" i="8"/>
  <c r="O276" i="8"/>
  <c r="I276" i="8"/>
  <c r="C276" i="8"/>
  <c r="U275" i="8"/>
  <c r="O275" i="8"/>
  <c r="I275" i="8"/>
  <c r="C275" i="8"/>
  <c r="U274" i="8"/>
  <c r="O274" i="8"/>
  <c r="I274" i="8"/>
  <c r="C274" i="8"/>
  <c r="U273" i="8"/>
  <c r="O273" i="8"/>
  <c r="I273" i="8"/>
  <c r="C273" i="8"/>
  <c r="U272" i="8"/>
  <c r="O272" i="8"/>
  <c r="I272" i="8"/>
  <c r="C272" i="8"/>
  <c r="U271" i="8"/>
  <c r="O271" i="8"/>
  <c r="I271" i="8"/>
  <c r="C271" i="8"/>
  <c r="U270" i="8"/>
  <c r="O270" i="8"/>
  <c r="I270" i="8"/>
  <c r="C270" i="8"/>
  <c r="U269" i="8"/>
  <c r="O269" i="8"/>
  <c r="O280" i="8" s="1"/>
  <c r="I269" i="8"/>
  <c r="I280" i="8" s="1"/>
  <c r="C269" i="8"/>
  <c r="C280" i="8" s="1"/>
  <c r="X222" i="8"/>
  <c r="W222" i="8"/>
  <c r="V222" i="8"/>
  <c r="R222" i="8"/>
  <c r="Q222" i="8"/>
  <c r="P222" i="8"/>
  <c r="L222" i="8"/>
  <c r="K222" i="8"/>
  <c r="J222" i="8"/>
  <c r="F222" i="8"/>
  <c r="E222" i="8"/>
  <c r="D222" i="8"/>
  <c r="U221" i="8"/>
  <c r="O221" i="8"/>
  <c r="I221" i="8"/>
  <c r="C221" i="8"/>
  <c r="U220" i="8"/>
  <c r="O220" i="8"/>
  <c r="I220" i="8"/>
  <c r="C220" i="8"/>
  <c r="U219" i="8"/>
  <c r="O219" i="8"/>
  <c r="I219" i="8"/>
  <c r="C219" i="8"/>
  <c r="U218" i="8"/>
  <c r="O218" i="8"/>
  <c r="I218" i="8"/>
  <c r="C218" i="8"/>
  <c r="U217" i="8"/>
  <c r="O217" i="8"/>
  <c r="I217" i="8"/>
  <c r="C217" i="8"/>
  <c r="U216" i="8"/>
  <c r="O216" i="8"/>
  <c r="I216" i="8"/>
  <c r="C216" i="8"/>
  <c r="U215" i="8"/>
  <c r="O215" i="8"/>
  <c r="I215" i="8"/>
  <c r="C215" i="8"/>
  <c r="U214" i="8"/>
  <c r="O214" i="8"/>
  <c r="I214" i="8"/>
  <c r="C214" i="8"/>
  <c r="U213" i="8"/>
  <c r="O213" i="8"/>
  <c r="I213" i="8"/>
  <c r="C213" i="8"/>
  <c r="U212" i="8"/>
  <c r="O212" i="8"/>
  <c r="I212" i="8"/>
  <c r="C212" i="8"/>
  <c r="U211" i="8"/>
  <c r="U222" i="8" s="1"/>
  <c r="O211" i="8"/>
  <c r="O222" i="8" s="1"/>
  <c r="I211" i="8"/>
  <c r="I222" i="8" s="1"/>
  <c r="C211" i="8"/>
  <c r="C222" i="8" s="1"/>
  <c r="X193" i="8"/>
  <c r="W193" i="8"/>
  <c r="V193" i="8"/>
  <c r="R193" i="8"/>
  <c r="Q193" i="8"/>
  <c r="P193" i="8"/>
  <c r="L193" i="8"/>
  <c r="K193" i="8"/>
  <c r="J193" i="8"/>
  <c r="F193" i="8"/>
  <c r="E193" i="8"/>
  <c r="D193" i="8"/>
  <c r="O192" i="8"/>
  <c r="I192" i="8"/>
  <c r="C192" i="8"/>
  <c r="O191" i="8"/>
  <c r="I191" i="8"/>
  <c r="C191" i="8"/>
  <c r="O190" i="8"/>
  <c r="I190" i="8"/>
  <c r="C190" i="8"/>
  <c r="O189" i="8"/>
  <c r="C189" i="8"/>
  <c r="C185" i="8"/>
  <c r="C184" i="8"/>
  <c r="O182" i="8"/>
  <c r="C182" i="8"/>
  <c r="X164" i="8"/>
  <c r="W164" i="8"/>
  <c r="V164" i="8"/>
  <c r="R164" i="8"/>
  <c r="Q164" i="8"/>
  <c r="P164" i="8"/>
  <c r="L164" i="8"/>
  <c r="K164" i="8"/>
  <c r="J164" i="8"/>
  <c r="F164" i="8"/>
  <c r="E164" i="8"/>
  <c r="D164" i="8"/>
  <c r="U163" i="8"/>
  <c r="O163" i="8"/>
  <c r="I163" i="8"/>
  <c r="C163" i="8"/>
  <c r="U162" i="8"/>
  <c r="O162" i="8"/>
  <c r="I162" i="8"/>
  <c r="C162" i="8"/>
  <c r="U161" i="8"/>
  <c r="O161" i="8"/>
  <c r="I161" i="8"/>
  <c r="C161" i="8"/>
  <c r="U160" i="8"/>
  <c r="O160" i="8"/>
  <c r="I160" i="8"/>
  <c r="C160" i="8"/>
  <c r="U159" i="8"/>
  <c r="O159" i="8"/>
  <c r="I159" i="8"/>
  <c r="C159" i="8"/>
  <c r="U158" i="8"/>
  <c r="O158" i="8"/>
  <c r="I158" i="8"/>
  <c r="C158" i="8"/>
  <c r="U157" i="8"/>
  <c r="O157" i="8"/>
  <c r="I157" i="8"/>
  <c r="C157" i="8"/>
  <c r="U156" i="8"/>
  <c r="O156" i="8"/>
  <c r="I156" i="8"/>
  <c r="C156" i="8"/>
  <c r="U155" i="8"/>
  <c r="O155" i="8"/>
  <c r="I155" i="8"/>
  <c r="C155" i="8"/>
  <c r="U154" i="8"/>
  <c r="O154" i="8"/>
  <c r="I154" i="8"/>
  <c r="C154" i="8"/>
  <c r="U153" i="8"/>
  <c r="O153" i="8"/>
  <c r="O164" i="8" s="1"/>
  <c r="I153" i="8"/>
  <c r="I164" i="8" s="1"/>
  <c r="C153" i="8"/>
  <c r="C164" i="8" s="1"/>
  <c r="X135" i="8"/>
  <c r="W135" i="8"/>
  <c r="V135" i="8"/>
  <c r="R135" i="8"/>
  <c r="Q135" i="8"/>
  <c r="P135" i="8"/>
  <c r="L135" i="8"/>
  <c r="K135" i="8"/>
  <c r="J135" i="8"/>
  <c r="F135" i="8"/>
  <c r="E135" i="8"/>
  <c r="D135" i="8"/>
  <c r="U134" i="8"/>
  <c r="O134" i="8"/>
  <c r="I134" i="8"/>
  <c r="C134" i="8"/>
  <c r="U133" i="8"/>
  <c r="O133" i="8"/>
  <c r="I133" i="8"/>
  <c r="C133" i="8"/>
  <c r="U132" i="8"/>
  <c r="O132" i="8"/>
  <c r="I132" i="8"/>
  <c r="C132" i="8"/>
  <c r="U131" i="8"/>
  <c r="O131" i="8"/>
  <c r="I131" i="8"/>
  <c r="C131" i="8"/>
  <c r="U130" i="8"/>
  <c r="O130" i="8"/>
  <c r="I130" i="8"/>
  <c r="C130" i="8"/>
  <c r="U129" i="8"/>
  <c r="O129" i="8"/>
  <c r="I129" i="8"/>
  <c r="C129" i="8"/>
  <c r="U128" i="8"/>
  <c r="O128" i="8"/>
  <c r="I128" i="8"/>
  <c r="C128" i="8"/>
  <c r="U127" i="8"/>
  <c r="O127" i="8"/>
  <c r="I127" i="8"/>
  <c r="C127" i="8"/>
  <c r="U126" i="8"/>
  <c r="O126" i="8"/>
  <c r="I126" i="8"/>
  <c r="C126" i="8"/>
  <c r="U125" i="8"/>
  <c r="O125" i="8"/>
  <c r="I125" i="8"/>
  <c r="C125" i="8"/>
  <c r="U124" i="8"/>
  <c r="O124" i="8"/>
  <c r="I124" i="8"/>
  <c r="I135" i="8" s="1"/>
  <c r="C124" i="8"/>
  <c r="C135" i="8" s="1"/>
  <c r="X106" i="8"/>
  <c r="W106" i="8"/>
  <c r="V106" i="8"/>
  <c r="R106" i="8"/>
  <c r="Q106" i="8"/>
  <c r="P106" i="8"/>
  <c r="L106" i="8"/>
  <c r="K106" i="8"/>
  <c r="J106" i="8"/>
  <c r="F106" i="8"/>
  <c r="E106" i="8"/>
  <c r="D106" i="8"/>
  <c r="U105" i="8"/>
  <c r="O105" i="8"/>
  <c r="I105" i="8"/>
  <c r="C105" i="8"/>
  <c r="U104" i="8"/>
  <c r="O104" i="8"/>
  <c r="I104" i="8"/>
  <c r="C104" i="8"/>
  <c r="U103" i="8"/>
  <c r="O103" i="8"/>
  <c r="I103" i="8"/>
  <c r="C103" i="8"/>
  <c r="U102" i="8"/>
  <c r="O102" i="8"/>
  <c r="I102" i="8"/>
  <c r="C102" i="8"/>
  <c r="U101" i="8"/>
  <c r="O101" i="8"/>
  <c r="AB101" i="8" s="1"/>
  <c r="AB106" i="8" s="1"/>
  <c r="I101" i="8"/>
  <c r="C101" i="8"/>
  <c r="U100" i="8"/>
  <c r="O100" i="8"/>
  <c r="I100" i="8"/>
  <c r="C100" i="8"/>
  <c r="U99" i="8"/>
  <c r="O99" i="8"/>
  <c r="I99" i="8"/>
  <c r="C99" i="8"/>
  <c r="U98" i="8"/>
  <c r="O98" i="8"/>
  <c r="I98" i="8"/>
  <c r="C98" i="8"/>
  <c r="U97" i="8"/>
  <c r="O97" i="8"/>
  <c r="I97" i="8"/>
  <c r="C97" i="8"/>
  <c r="U96" i="8"/>
  <c r="O96" i="8"/>
  <c r="I96" i="8"/>
  <c r="C96" i="8"/>
  <c r="U95" i="8"/>
  <c r="O95" i="8"/>
  <c r="I95" i="8"/>
  <c r="C95" i="8"/>
  <c r="X77" i="8"/>
  <c r="W77" i="8"/>
  <c r="V77" i="8"/>
  <c r="R77" i="8"/>
  <c r="Q77" i="8"/>
  <c r="P77" i="8"/>
  <c r="L77" i="8"/>
  <c r="K77" i="8"/>
  <c r="J77" i="8"/>
  <c r="F77" i="8"/>
  <c r="E77" i="8"/>
  <c r="D77" i="8"/>
  <c r="U76" i="8"/>
  <c r="O76" i="8"/>
  <c r="I76" i="8"/>
  <c r="C76" i="8"/>
  <c r="U75" i="8"/>
  <c r="O75" i="8"/>
  <c r="I75" i="8"/>
  <c r="C75" i="8"/>
  <c r="U74" i="8"/>
  <c r="O74" i="8"/>
  <c r="I74" i="8"/>
  <c r="C74" i="8"/>
  <c r="U73" i="8"/>
  <c r="O73" i="8"/>
  <c r="I73" i="8"/>
  <c r="C73" i="8"/>
  <c r="U72" i="8"/>
  <c r="O72" i="8"/>
  <c r="I72" i="8"/>
  <c r="C72" i="8"/>
  <c r="U71" i="8"/>
  <c r="O71" i="8"/>
  <c r="I71" i="8"/>
  <c r="C71" i="8"/>
  <c r="U70" i="8"/>
  <c r="O70" i="8"/>
  <c r="I70" i="8"/>
  <c r="U69" i="8"/>
  <c r="O69" i="8"/>
  <c r="I69" i="8"/>
  <c r="C69" i="8"/>
  <c r="U68" i="8"/>
  <c r="O68" i="8"/>
  <c r="I68" i="8"/>
  <c r="C68" i="8"/>
  <c r="U67" i="8"/>
  <c r="O67" i="8"/>
  <c r="I67" i="8"/>
  <c r="C67" i="8"/>
  <c r="U66" i="8"/>
  <c r="O66" i="8"/>
  <c r="I66" i="8"/>
  <c r="C66" i="8"/>
  <c r="X50" i="8"/>
  <c r="W50" i="8"/>
  <c r="V50" i="8"/>
  <c r="R50" i="8"/>
  <c r="Q50" i="8"/>
  <c r="P50" i="8"/>
  <c r="L50" i="8"/>
  <c r="K50" i="8"/>
  <c r="J50" i="8"/>
  <c r="F50" i="8"/>
  <c r="E50" i="8"/>
  <c r="D50" i="8"/>
  <c r="U50" i="8"/>
  <c r="O50" i="8"/>
  <c r="I50" i="8"/>
  <c r="C50" i="8"/>
  <c r="X21" i="8"/>
  <c r="W21" i="8"/>
  <c r="V21" i="8"/>
  <c r="R21" i="8"/>
  <c r="Q21" i="8"/>
  <c r="P21" i="8"/>
  <c r="L21" i="8"/>
  <c r="K21" i="8"/>
  <c r="J21" i="8"/>
  <c r="F21" i="8"/>
  <c r="E21" i="8"/>
  <c r="D21" i="8"/>
  <c r="U20" i="8"/>
  <c r="O20" i="8"/>
  <c r="I20" i="8"/>
  <c r="C20" i="8"/>
  <c r="U18" i="8"/>
  <c r="O18" i="8"/>
  <c r="I18" i="8"/>
  <c r="C18" i="8"/>
  <c r="U17" i="8"/>
  <c r="O17" i="8"/>
  <c r="I17" i="8"/>
  <c r="C17" i="8"/>
  <c r="U16" i="8"/>
  <c r="I16" i="8"/>
  <c r="U15" i="8"/>
  <c r="O15" i="8"/>
  <c r="I15" i="8"/>
  <c r="U14" i="8"/>
  <c r="O14" i="8"/>
  <c r="I14" i="8"/>
  <c r="U13" i="8"/>
  <c r="O13" i="8"/>
  <c r="I13" i="8"/>
  <c r="U12" i="8"/>
  <c r="O12" i="8"/>
  <c r="I12" i="8"/>
  <c r="C12" i="8"/>
  <c r="U11" i="8"/>
  <c r="O11" i="8"/>
  <c r="I11" i="8"/>
  <c r="C11" i="8"/>
  <c r="U9" i="8"/>
  <c r="O9" i="8"/>
  <c r="I9" i="8"/>
  <c r="C9" i="8"/>
  <c r="U8" i="8"/>
  <c r="O8" i="8"/>
  <c r="I8" i="8"/>
  <c r="C8" i="8"/>
  <c r="O135" i="8" l="1"/>
  <c r="O106" i="8"/>
  <c r="I106" i="8"/>
  <c r="C106" i="8"/>
  <c r="E427" i="8"/>
  <c r="O414" i="8"/>
  <c r="R427" i="8"/>
  <c r="O417" i="8"/>
  <c r="O420" i="8"/>
  <c r="C421" i="8"/>
  <c r="C422" i="8"/>
  <c r="C423" i="8"/>
  <c r="C424" i="8"/>
  <c r="C21" i="8"/>
  <c r="O21" i="8"/>
  <c r="U106" i="8"/>
  <c r="U135" i="8"/>
  <c r="U164" i="8"/>
  <c r="U367" i="8"/>
  <c r="I396" i="8"/>
  <c r="F427" i="8"/>
  <c r="I21" i="8"/>
  <c r="I77" i="8"/>
  <c r="U77" i="8"/>
  <c r="O77" i="8"/>
  <c r="C77" i="8"/>
  <c r="C193" i="8"/>
  <c r="O193" i="8"/>
  <c r="U280" i="8"/>
  <c r="C417" i="8"/>
  <c r="U193" i="8"/>
  <c r="X427" i="8"/>
  <c r="U21" i="8"/>
  <c r="W427" i="8"/>
  <c r="V427" i="8"/>
  <c r="Q427" i="8"/>
  <c r="O415" i="8"/>
  <c r="O421" i="8"/>
  <c r="O422" i="8"/>
  <c r="O419" i="8"/>
  <c r="O418" i="8"/>
  <c r="I193" i="8"/>
  <c r="K427" i="8"/>
  <c r="L427" i="8"/>
  <c r="C415" i="8"/>
  <c r="C414" i="8"/>
  <c r="C419" i="8"/>
  <c r="C420" i="8"/>
  <c r="C418" i="8"/>
  <c r="I414" i="8"/>
  <c r="I415" i="8"/>
  <c r="U415" i="8"/>
  <c r="I417" i="8"/>
  <c r="U417" i="8"/>
  <c r="I418" i="8"/>
  <c r="U418" i="8"/>
  <c r="I419" i="8"/>
  <c r="U419" i="8"/>
  <c r="I420" i="8"/>
  <c r="U420" i="8"/>
  <c r="I421" i="8"/>
  <c r="U421" i="8"/>
  <c r="I422" i="8"/>
  <c r="U422" i="8"/>
  <c r="D427" i="8"/>
  <c r="J427" i="8"/>
  <c r="P427" i="8"/>
  <c r="U414" i="8"/>
  <c r="U214" i="6"/>
  <c r="O182" i="6"/>
  <c r="U154" i="6"/>
  <c r="O156" i="6"/>
  <c r="O153" i="6"/>
  <c r="R20" i="6"/>
  <c r="O19" i="6"/>
  <c r="Q20" i="6"/>
  <c r="P20" i="6"/>
  <c r="O18" i="6"/>
  <c r="C237" i="6"/>
  <c r="C156" i="6"/>
  <c r="X20" i="6"/>
  <c r="U18" i="6"/>
  <c r="U17" i="6"/>
  <c r="U16" i="6"/>
  <c r="U15" i="6"/>
  <c r="U14" i="6"/>
  <c r="U13" i="6"/>
  <c r="U12" i="6"/>
  <c r="U11" i="6"/>
  <c r="U10" i="6"/>
  <c r="U9" i="6"/>
  <c r="U8" i="6"/>
  <c r="O15" i="6"/>
  <c r="O14" i="6"/>
  <c r="O13" i="6"/>
  <c r="O12" i="6"/>
  <c r="O11" i="6"/>
  <c r="O10" i="6"/>
  <c r="O9" i="6"/>
  <c r="O8" i="6"/>
  <c r="I18" i="6"/>
  <c r="I17" i="6"/>
  <c r="I16" i="6"/>
  <c r="I15" i="6"/>
  <c r="I14" i="6"/>
  <c r="I13" i="6"/>
  <c r="I12" i="6"/>
  <c r="I11" i="6"/>
  <c r="I10" i="6"/>
  <c r="I9" i="6"/>
  <c r="I8" i="6"/>
  <c r="C9" i="6"/>
  <c r="W383" i="6"/>
  <c r="V383" i="6"/>
  <c r="U382" i="6"/>
  <c r="R382" i="6"/>
  <c r="Q382" i="6"/>
  <c r="P382" i="6"/>
  <c r="L382" i="6"/>
  <c r="K382" i="6"/>
  <c r="J382" i="6"/>
  <c r="F382" i="6"/>
  <c r="E382" i="6"/>
  <c r="D382" i="6"/>
  <c r="X381" i="6"/>
  <c r="W381" i="6"/>
  <c r="V381" i="6"/>
  <c r="R381" i="6"/>
  <c r="Q381" i="6"/>
  <c r="P381" i="6"/>
  <c r="L381" i="6"/>
  <c r="K381" i="6"/>
  <c r="J381" i="6"/>
  <c r="F381" i="6"/>
  <c r="E381" i="6"/>
  <c r="D381" i="6"/>
  <c r="C381" i="6"/>
  <c r="X380" i="6"/>
  <c r="W380" i="6"/>
  <c r="V380" i="6"/>
  <c r="R380" i="6"/>
  <c r="Q380" i="6"/>
  <c r="P380" i="6"/>
  <c r="O380" i="6" s="1"/>
  <c r="L380" i="6"/>
  <c r="K380" i="6"/>
  <c r="J380" i="6"/>
  <c r="F380" i="6"/>
  <c r="E380" i="6"/>
  <c r="D380" i="6"/>
  <c r="X379" i="6"/>
  <c r="W379" i="6"/>
  <c r="V379" i="6"/>
  <c r="R379" i="6"/>
  <c r="Q379" i="6"/>
  <c r="P379" i="6"/>
  <c r="L379" i="6"/>
  <c r="K379" i="6"/>
  <c r="J379" i="6"/>
  <c r="F379" i="6"/>
  <c r="E379" i="6"/>
  <c r="D379" i="6"/>
  <c r="X378" i="6"/>
  <c r="W378" i="6"/>
  <c r="V378" i="6"/>
  <c r="R378" i="6"/>
  <c r="Q378" i="6"/>
  <c r="P378" i="6"/>
  <c r="L378" i="6"/>
  <c r="K378" i="6"/>
  <c r="J378" i="6"/>
  <c r="F378" i="6"/>
  <c r="E378" i="6"/>
  <c r="D378" i="6"/>
  <c r="X377" i="6"/>
  <c r="W377" i="6"/>
  <c r="V377" i="6"/>
  <c r="R377" i="6"/>
  <c r="Q377" i="6"/>
  <c r="P377" i="6"/>
  <c r="L377" i="6"/>
  <c r="K377" i="6"/>
  <c r="J377" i="6"/>
  <c r="F377" i="6"/>
  <c r="E377" i="6"/>
  <c r="D377" i="6"/>
  <c r="X376" i="6"/>
  <c r="W376" i="6"/>
  <c r="V376" i="6"/>
  <c r="R376" i="6"/>
  <c r="Q376" i="6"/>
  <c r="P376" i="6"/>
  <c r="L376" i="6"/>
  <c r="K376" i="6"/>
  <c r="J376" i="6"/>
  <c r="F376" i="6"/>
  <c r="E376" i="6"/>
  <c r="D376" i="6"/>
  <c r="X375" i="6"/>
  <c r="W375" i="6"/>
  <c r="V375" i="6"/>
  <c r="R375" i="6"/>
  <c r="Q375" i="6"/>
  <c r="P375" i="6"/>
  <c r="L375" i="6"/>
  <c r="K375" i="6"/>
  <c r="J375" i="6"/>
  <c r="F375" i="6"/>
  <c r="E375" i="6"/>
  <c r="D375" i="6"/>
  <c r="X374" i="6"/>
  <c r="W374" i="6"/>
  <c r="V374" i="6"/>
  <c r="R374" i="6"/>
  <c r="Q374" i="6"/>
  <c r="P374" i="6"/>
  <c r="L374" i="6"/>
  <c r="K374" i="6"/>
  <c r="J374" i="6"/>
  <c r="F374" i="6"/>
  <c r="E374" i="6"/>
  <c r="D374" i="6"/>
  <c r="X373" i="6"/>
  <c r="W373" i="6"/>
  <c r="V373" i="6"/>
  <c r="R373" i="6"/>
  <c r="Q373" i="6"/>
  <c r="P373" i="6"/>
  <c r="L373" i="6"/>
  <c r="K373" i="6"/>
  <c r="J373" i="6"/>
  <c r="F373" i="6"/>
  <c r="E373" i="6"/>
  <c r="D373" i="6"/>
  <c r="X372" i="6"/>
  <c r="W372" i="6"/>
  <c r="V372" i="6"/>
  <c r="R372" i="6"/>
  <c r="Q372" i="6"/>
  <c r="Q383" i="6" s="1"/>
  <c r="P372" i="6"/>
  <c r="L372" i="6"/>
  <c r="L383" i="6" s="1"/>
  <c r="K372" i="6"/>
  <c r="K383" i="6" s="1"/>
  <c r="J372" i="6"/>
  <c r="F372" i="6"/>
  <c r="F383" i="6" s="1"/>
  <c r="E372" i="6"/>
  <c r="D372" i="6"/>
  <c r="X355" i="6"/>
  <c r="W355" i="6"/>
  <c r="V355" i="6"/>
  <c r="R355" i="6"/>
  <c r="Q355" i="6"/>
  <c r="P355" i="6"/>
  <c r="L355" i="6"/>
  <c r="K355" i="6"/>
  <c r="J355" i="6"/>
  <c r="F355" i="6"/>
  <c r="E355" i="6"/>
  <c r="D355" i="6"/>
  <c r="U354" i="6"/>
  <c r="O354" i="6"/>
  <c r="I354" i="6"/>
  <c r="C354" i="6"/>
  <c r="U353" i="6"/>
  <c r="O353" i="6"/>
  <c r="I353" i="6"/>
  <c r="C353" i="6"/>
  <c r="U352" i="6"/>
  <c r="O352" i="6"/>
  <c r="I352" i="6"/>
  <c r="C352" i="6"/>
  <c r="U351" i="6"/>
  <c r="O351" i="6"/>
  <c r="I351" i="6"/>
  <c r="C351" i="6"/>
  <c r="U350" i="6"/>
  <c r="O350" i="6"/>
  <c r="I350" i="6"/>
  <c r="C350" i="6"/>
  <c r="U349" i="6"/>
  <c r="O349" i="6"/>
  <c r="I349" i="6"/>
  <c r="C349" i="6"/>
  <c r="U348" i="6"/>
  <c r="O348" i="6"/>
  <c r="I348" i="6"/>
  <c r="C348" i="6"/>
  <c r="U347" i="6"/>
  <c r="O347" i="6"/>
  <c r="I347" i="6"/>
  <c r="C347" i="6"/>
  <c r="U346" i="6"/>
  <c r="O346" i="6"/>
  <c r="I346" i="6"/>
  <c r="C346" i="6"/>
  <c r="U345" i="6"/>
  <c r="O345" i="6"/>
  <c r="I345" i="6"/>
  <c r="C345" i="6"/>
  <c r="U344" i="6"/>
  <c r="U355" i="6" s="1"/>
  <c r="O344" i="6"/>
  <c r="O355" i="6" s="1"/>
  <c r="I344" i="6"/>
  <c r="I355" i="6" s="1"/>
  <c r="C344" i="6"/>
  <c r="C355" i="6" s="1"/>
  <c r="X327" i="6"/>
  <c r="W327" i="6"/>
  <c r="V327" i="6"/>
  <c r="R327" i="6"/>
  <c r="Q327" i="6"/>
  <c r="P327" i="6"/>
  <c r="L327" i="6"/>
  <c r="K327" i="6"/>
  <c r="J327" i="6"/>
  <c r="F327" i="6"/>
  <c r="E327" i="6"/>
  <c r="D327" i="6"/>
  <c r="U326" i="6"/>
  <c r="O326" i="6"/>
  <c r="I326" i="6"/>
  <c r="C326" i="6"/>
  <c r="U325" i="6"/>
  <c r="O325" i="6"/>
  <c r="I325" i="6"/>
  <c r="C325" i="6"/>
  <c r="U324" i="6"/>
  <c r="O324" i="6"/>
  <c r="I324" i="6"/>
  <c r="C324" i="6"/>
  <c r="U323" i="6"/>
  <c r="O323" i="6"/>
  <c r="I323" i="6"/>
  <c r="C323" i="6"/>
  <c r="U322" i="6"/>
  <c r="O322" i="6"/>
  <c r="I322" i="6"/>
  <c r="C322" i="6"/>
  <c r="U321" i="6"/>
  <c r="O321" i="6"/>
  <c r="I321" i="6"/>
  <c r="C321" i="6"/>
  <c r="U320" i="6"/>
  <c r="O320" i="6"/>
  <c r="I320" i="6"/>
  <c r="C320" i="6"/>
  <c r="U319" i="6"/>
  <c r="O319" i="6"/>
  <c r="I319" i="6"/>
  <c r="C319" i="6"/>
  <c r="U318" i="6"/>
  <c r="O318" i="6"/>
  <c r="I318" i="6"/>
  <c r="C318" i="6"/>
  <c r="U317" i="6"/>
  <c r="O317" i="6"/>
  <c r="I317" i="6"/>
  <c r="C317" i="6"/>
  <c r="U316" i="6"/>
  <c r="U327" i="6" s="1"/>
  <c r="O316" i="6"/>
  <c r="O327" i="6" s="1"/>
  <c r="I316" i="6"/>
  <c r="I327" i="6" s="1"/>
  <c r="C316" i="6"/>
  <c r="C327" i="6" s="1"/>
  <c r="U298" i="6"/>
  <c r="O298" i="6"/>
  <c r="I298" i="6"/>
  <c r="C298" i="6"/>
  <c r="U297" i="6"/>
  <c r="O297" i="6"/>
  <c r="I297" i="6"/>
  <c r="C297" i="6"/>
  <c r="U296" i="6"/>
  <c r="O296" i="6"/>
  <c r="I296" i="6"/>
  <c r="C296" i="6"/>
  <c r="U295" i="6"/>
  <c r="O295" i="6"/>
  <c r="I295" i="6"/>
  <c r="C295" i="6"/>
  <c r="U294" i="6"/>
  <c r="O294" i="6"/>
  <c r="I294" i="6"/>
  <c r="C294" i="6"/>
  <c r="U293" i="6"/>
  <c r="O293" i="6"/>
  <c r="I293" i="6"/>
  <c r="C293" i="6"/>
  <c r="U292" i="6"/>
  <c r="O292" i="6"/>
  <c r="I292" i="6"/>
  <c r="C292" i="6"/>
  <c r="U291" i="6"/>
  <c r="O291" i="6"/>
  <c r="I291" i="6"/>
  <c r="C291" i="6"/>
  <c r="U290" i="6"/>
  <c r="O290" i="6"/>
  <c r="I290" i="6"/>
  <c r="C290" i="6"/>
  <c r="U289" i="6"/>
  <c r="O289" i="6"/>
  <c r="I289" i="6"/>
  <c r="C289" i="6"/>
  <c r="U288" i="6"/>
  <c r="O288" i="6"/>
  <c r="I288" i="6"/>
  <c r="C288" i="6"/>
  <c r="X271" i="6"/>
  <c r="W271" i="6"/>
  <c r="V271" i="6"/>
  <c r="R271" i="6"/>
  <c r="Q271" i="6"/>
  <c r="P271" i="6"/>
  <c r="L271" i="6"/>
  <c r="K271" i="6"/>
  <c r="J271" i="6"/>
  <c r="F271" i="6"/>
  <c r="E271" i="6"/>
  <c r="D271" i="6"/>
  <c r="U270" i="6"/>
  <c r="O270" i="6"/>
  <c r="I270" i="6"/>
  <c r="C270" i="6"/>
  <c r="U269" i="6"/>
  <c r="O269" i="6"/>
  <c r="I269" i="6"/>
  <c r="C269" i="6"/>
  <c r="U268" i="6"/>
  <c r="O268" i="6"/>
  <c r="I268" i="6"/>
  <c r="C268" i="6"/>
  <c r="U267" i="6"/>
  <c r="O267" i="6"/>
  <c r="I267" i="6"/>
  <c r="C267" i="6"/>
  <c r="U266" i="6"/>
  <c r="O266" i="6"/>
  <c r="I266" i="6"/>
  <c r="C266" i="6"/>
  <c r="U265" i="6"/>
  <c r="O265" i="6"/>
  <c r="I265" i="6"/>
  <c r="C265" i="6"/>
  <c r="U264" i="6"/>
  <c r="O264" i="6"/>
  <c r="I264" i="6"/>
  <c r="C264" i="6"/>
  <c r="U263" i="6"/>
  <c r="O263" i="6"/>
  <c r="I263" i="6"/>
  <c r="C263" i="6"/>
  <c r="U262" i="6"/>
  <c r="O262" i="6"/>
  <c r="I262" i="6"/>
  <c r="C262" i="6"/>
  <c r="U261" i="6"/>
  <c r="O261" i="6"/>
  <c r="I261" i="6"/>
  <c r="C261" i="6"/>
  <c r="U260" i="6"/>
  <c r="U271" i="6" s="1"/>
  <c r="O260" i="6"/>
  <c r="O271" i="6" s="1"/>
  <c r="I260" i="6"/>
  <c r="I271" i="6" s="1"/>
  <c r="C260" i="6"/>
  <c r="C271" i="6" s="1"/>
  <c r="X243" i="6"/>
  <c r="W243" i="6"/>
  <c r="V243" i="6"/>
  <c r="R243" i="6"/>
  <c r="Q243" i="6"/>
  <c r="P243" i="6"/>
  <c r="L243" i="6"/>
  <c r="K243" i="6"/>
  <c r="J243" i="6"/>
  <c r="F243" i="6"/>
  <c r="E243" i="6"/>
  <c r="D243" i="6"/>
  <c r="U242" i="6"/>
  <c r="O242" i="6"/>
  <c r="I242" i="6"/>
  <c r="C242" i="6"/>
  <c r="U241" i="6"/>
  <c r="O241" i="6"/>
  <c r="I241" i="6"/>
  <c r="C241" i="6"/>
  <c r="U240" i="6"/>
  <c r="O240" i="6"/>
  <c r="I240" i="6"/>
  <c r="C240" i="6"/>
  <c r="U239" i="6"/>
  <c r="O239" i="6"/>
  <c r="I239" i="6"/>
  <c r="C239" i="6"/>
  <c r="U238" i="6"/>
  <c r="O238" i="6"/>
  <c r="I238" i="6"/>
  <c r="C238" i="6"/>
  <c r="U237" i="6"/>
  <c r="O237" i="6"/>
  <c r="I237" i="6"/>
  <c r="U236" i="6"/>
  <c r="O236" i="6"/>
  <c r="I236" i="6"/>
  <c r="C236" i="6"/>
  <c r="U235" i="6"/>
  <c r="O235" i="6"/>
  <c r="I235" i="6"/>
  <c r="C235" i="6"/>
  <c r="U234" i="6"/>
  <c r="O234" i="6"/>
  <c r="I234" i="6"/>
  <c r="C234" i="6"/>
  <c r="U233" i="6"/>
  <c r="O233" i="6"/>
  <c r="I233" i="6"/>
  <c r="C233" i="6"/>
  <c r="U232" i="6"/>
  <c r="O232" i="6"/>
  <c r="I232" i="6"/>
  <c r="C232" i="6"/>
  <c r="X215" i="6"/>
  <c r="W215" i="6"/>
  <c r="V215" i="6"/>
  <c r="R215" i="6"/>
  <c r="Q215" i="6"/>
  <c r="P215" i="6"/>
  <c r="L215" i="6"/>
  <c r="K215" i="6"/>
  <c r="J215" i="6"/>
  <c r="F215" i="6"/>
  <c r="E215" i="6"/>
  <c r="D215" i="6"/>
  <c r="O214" i="6"/>
  <c r="I214" i="6"/>
  <c r="C214" i="6"/>
  <c r="U213" i="6"/>
  <c r="O213" i="6"/>
  <c r="I213" i="6"/>
  <c r="C213" i="6"/>
  <c r="U212" i="6"/>
  <c r="O212" i="6"/>
  <c r="I212" i="6"/>
  <c r="C212" i="6"/>
  <c r="U211" i="6"/>
  <c r="O211" i="6"/>
  <c r="I211" i="6"/>
  <c r="C211" i="6"/>
  <c r="U210" i="6"/>
  <c r="O210" i="6"/>
  <c r="I210" i="6"/>
  <c r="C210" i="6"/>
  <c r="U209" i="6"/>
  <c r="O209" i="6"/>
  <c r="I209" i="6"/>
  <c r="C209" i="6"/>
  <c r="U208" i="6"/>
  <c r="O208" i="6"/>
  <c r="I208" i="6"/>
  <c r="C208" i="6"/>
  <c r="U207" i="6"/>
  <c r="O207" i="6"/>
  <c r="I207" i="6"/>
  <c r="C207" i="6"/>
  <c r="U206" i="6"/>
  <c r="O206" i="6"/>
  <c r="I206" i="6"/>
  <c r="C206" i="6"/>
  <c r="U205" i="6"/>
  <c r="O205" i="6"/>
  <c r="I205" i="6"/>
  <c r="C205" i="6"/>
  <c r="U204" i="6"/>
  <c r="O204" i="6"/>
  <c r="O215" i="6" s="1"/>
  <c r="I204" i="6"/>
  <c r="I215" i="6" s="1"/>
  <c r="C204" i="6"/>
  <c r="C215" i="6" s="1"/>
  <c r="X187" i="6"/>
  <c r="W187" i="6"/>
  <c r="V187" i="6"/>
  <c r="R187" i="6"/>
  <c r="Q187" i="6"/>
  <c r="P187" i="6"/>
  <c r="L187" i="6"/>
  <c r="K187" i="6"/>
  <c r="J187" i="6"/>
  <c r="F187" i="6"/>
  <c r="E187" i="6"/>
  <c r="D187" i="6"/>
  <c r="U186" i="6"/>
  <c r="O186" i="6"/>
  <c r="I186" i="6"/>
  <c r="C186" i="6"/>
  <c r="O185" i="6"/>
  <c r="I185" i="6"/>
  <c r="C185" i="6"/>
  <c r="U184" i="6"/>
  <c r="O184" i="6"/>
  <c r="I184" i="6"/>
  <c r="C184" i="6"/>
  <c r="U183" i="6"/>
  <c r="O183" i="6"/>
  <c r="I183" i="6"/>
  <c r="C183" i="6"/>
  <c r="U179" i="6"/>
  <c r="O179" i="6"/>
  <c r="I179" i="6"/>
  <c r="C179" i="6"/>
  <c r="U178" i="6"/>
  <c r="O178" i="6"/>
  <c r="I178" i="6"/>
  <c r="C178" i="6"/>
  <c r="U176" i="6"/>
  <c r="U187" i="6" s="1"/>
  <c r="O176" i="6"/>
  <c r="I176" i="6"/>
  <c r="I187" i="6" s="1"/>
  <c r="C176" i="6"/>
  <c r="X159" i="6"/>
  <c r="W159" i="6"/>
  <c r="V159" i="6"/>
  <c r="R159" i="6"/>
  <c r="Q159" i="6"/>
  <c r="P159" i="6"/>
  <c r="L159" i="6"/>
  <c r="K159" i="6"/>
  <c r="J159" i="6"/>
  <c r="F159" i="6"/>
  <c r="E159" i="6"/>
  <c r="D159" i="6"/>
  <c r="U158" i="6"/>
  <c r="O158" i="6"/>
  <c r="I158" i="6"/>
  <c r="C158" i="6"/>
  <c r="U157" i="6"/>
  <c r="O157" i="6"/>
  <c r="I157" i="6"/>
  <c r="C157" i="6"/>
  <c r="U156" i="6"/>
  <c r="I156" i="6"/>
  <c r="U155" i="6"/>
  <c r="O155" i="6"/>
  <c r="I155" i="6"/>
  <c r="C155" i="6"/>
  <c r="O154" i="6"/>
  <c r="I154" i="6"/>
  <c r="C154" i="6"/>
  <c r="U153" i="6"/>
  <c r="I153" i="6"/>
  <c r="C153" i="6"/>
  <c r="U152" i="6"/>
  <c r="O152" i="6"/>
  <c r="I152" i="6"/>
  <c r="C152" i="6"/>
  <c r="U151" i="6"/>
  <c r="O151" i="6"/>
  <c r="I151" i="6"/>
  <c r="C151" i="6"/>
  <c r="U150" i="6"/>
  <c r="O150" i="6"/>
  <c r="I150" i="6"/>
  <c r="C150" i="6"/>
  <c r="U149" i="6"/>
  <c r="O149" i="6"/>
  <c r="I149" i="6"/>
  <c r="C149" i="6"/>
  <c r="U148" i="6"/>
  <c r="O148" i="6"/>
  <c r="I148" i="6"/>
  <c r="C148" i="6"/>
  <c r="X131" i="6"/>
  <c r="W131" i="6"/>
  <c r="V131" i="6"/>
  <c r="R131" i="6"/>
  <c r="Q131" i="6"/>
  <c r="P131" i="6"/>
  <c r="L131" i="6"/>
  <c r="K131" i="6"/>
  <c r="J131" i="6"/>
  <c r="F131" i="6"/>
  <c r="E131" i="6"/>
  <c r="D131" i="6"/>
  <c r="U130" i="6"/>
  <c r="O130" i="6"/>
  <c r="I130" i="6"/>
  <c r="C130" i="6"/>
  <c r="U129" i="6"/>
  <c r="O129" i="6"/>
  <c r="I129" i="6"/>
  <c r="C129" i="6"/>
  <c r="U128" i="6"/>
  <c r="O128" i="6"/>
  <c r="I128" i="6"/>
  <c r="C128" i="6"/>
  <c r="U127" i="6"/>
  <c r="O127" i="6"/>
  <c r="I127" i="6"/>
  <c r="C127" i="6"/>
  <c r="U126" i="6"/>
  <c r="O126" i="6"/>
  <c r="I126" i="6"/>
  <c r="C126" i="6"/>
  <c r="U125" i="6"/>
  <c r="O125" i="6"/>
  <c r="I125" i="6"/>
  <c r="C125" i="6"/>
  <c r="U124" i="6"/>
  <c r="O124" i="6"/>
  <c r="I124" i="6"/>
  <c r="C124" i="6"/>
  <c r="U123" i="6"/>
  <c r="O123" i="6"/>
  <c r="I123" i="6"/>
  <c r="C123" i="6"/>
  <c r="U122" i="6"/>
  <c r="O122" i="6"/>
  <c r="I122" i="6"/>
  <c r="C122" i="6"/>
  <c r="U121" i="6"/>
  <c r="O121" i="6"/>
  <c r="I121" i="6"/>
  <c r="C121" i="6"/>
  <c r="U120" i="6"/>
  <c r="U131" i="6" s="1"/>
  <c r="O120" i="6"/>
  <c r="O131" i="6" s="1"/>
  <c r="I120" i="6"/>
  <c r="I131" i="6" s="1"/>
  <c r="C120" i="6"/>
  <c r="C131" i="6" s="1"/>
  <c r="X103" i="6"/>
  <c r="W103" i="6"/>
  <c r="V103" i="6"/>
  <c r="R103" i="6"/>
  <c r="Q103" i="6"/>
  <c r="P103" i="6"/>
  <c r="L103" i="6"/>
  <c r="K103" i="6"/>
  <c r="J103" i="6"/>
  <c r="F103" i="6"/>
  <c r="E103" i="6"/>
  <c r="D103" i="6"/>
  <c r="U102" i="6"/>
  <c r="O102" i="6"/>
  <c r="I102" i="6"/>
  <c r="C102" i="6"/>
  <c r="U101" i="6"/>
  <c r="O101" i="6"/>
  <c r="I101" i="6"/>
  <c r="C101" i="6"/>
  <c r="U100" i="6"/>
  <c r="O100" i="6"/>
  <c r="I100" i="6"/>
  <c r="C100" i="6"/>
  <c r="U99" i="6"/>
  <c r="O99" i="6"/>
  <c r="I99" i="6"/>
  <c r="C99" i="6"/>
  <c r="U98" i="6"/>
  <c r="O98" i="6"/>
  <c r="I98" i="6"/>
  <c r="C98" i="6"/>
  <c r="U97" i="6"/>
  <c r="O97" i="6"/>
  <c r="I97" i="6"/>
  <c r="C97" i="6"/>
  <c r="U96" i="6"/>
  <c r="O96" i="6"/>
  <c r="I96" i="6"/>
  <c r="C96" i="6"/>
  <c r="U95" i="6"/>
  <c r="O95" i="6"/>
  <c r="I95" i="6"/>
  <c r="C95" i="6"/>
  <c r="U94" i="6"/>
  <c r="O94" i="6"/>
  <c r="I94" i="6"/>
  <c r="C94" i="6"/>
  <c r="U93" i="6"/>
  <c r="O93" i="6"/>
  <c r="I93" i="6"/>
  <c r="C93" i="6"/>
  <c r="U92" i="6"/>
  <c r="U103" i="6" s="1"/>
  <c r="O92" i="6"/>
  <c r="O103" i="6" s="1"/>
  <c r="I92" i="6"/>
  <c r="I103" i="6" s="1"/>
  <c r="C92" i="6"/>
  <c r="C103" i="6" s="1"/>
  <c r="X75" i="6"/>
  <c r="W75" i="6"/>
  <c r="V75" i="6"/>
  <c r="R75" i="6"/>
  <c r="Q75" i="6"/>
  <c r="P75" i="6"/>
  <c r="L75" i="6"/>
  <c r="K75" i="6"/>
  <c r="J75" i="6"/>
  <c r="F75" i="6"/>
  <c r="E75" i="6"/>
  <c r="D75" i="6"/>
  <c r="U74" i="6"/>
  <c r="O74" i="6"/>
  <c r="I74" i="6"/>
  <c r="C74" i="6"/>
  <c r="U73" i="6"/>
  <c r="O73" i="6"/>
  <c r="I73" i="6"/>
  <c r="C73" i="6"/>
  <c r="U72" i="6"/>
  <c r="O72" i="6"/>
  <c r="I72" i="6"/>
  <c r="C72" i="6"/>
  <c r="U71" i="6"/>
  <c r="O71" i="6"/>
  <c r="I71" i="6"/>
  <c r="C71" i="6"/>
  <c r="U70" i="6"/>
  <c r="O70" i="6"/>
  <c r="I70" i="6"/>
  <c r="C70" i="6"/>
  <c r="U69" i="6"/>
  <c r="O69" i="6"/>
  <c r="I69" i="6"/>
  <c r="C69" i="6"/>
  <c r="U68" i="6"/>
  <c r="O68" i="6"/>
  <c r="I68" i="6"/>
  <c r="U67" i="6"/>
  <c r="O67" i="6"/>
  <c r="I67" i="6"/>
  <c r="C67" i="6"/>
  <c r="U66" i="6"/>
  <c r="O66" i="6"/>
  <c r="I66" i="6"/>
  <c r="C66" i="6"/>
  <c r="U65" i="6"/>
  <c r="O65" i="6"/>
  <c r="I65" i="6"/>
  <c r="C65" i="6"/>
  <c r="U64" i="6"/>
  <c r="O64" i="6"/>
  <c r="I64" i="6"/>
  <c r="C64" i="6"/>
  <c r="C75" i="6" s="1"/>
  <c r="X47" i="6"/>
  <c r="W47" i="6"/>
  <c r="V47" i="6"/>
  <c r="R47" i="6"/>
  <c r="Q47" i="6"/>
  <c r="P47" i="6"/>
  <c r="L47" i="6"/>
  <c r="K47" i="6"/>
  <c r="J47" i="6"/>
  <c r="F47" i="6"/>
  <c r="E47" i="6"/>
  <c r="D47" i="6"/>
  <c r="U46" i="6"/>
  <c r="O46" i="6"/>
  <c r="I46" i="6"/>
  <c r="C46" i="6"/>
  <c r="U45" i="6"/>
  <c r="O45" i="6"/>
  <c r="I45" i="6"/>
  <c r="C45" i="6"/>
  <c r="U44" i="6"/>
  <c r="O44" i="6"/>
  <c r="I44" i="6"/>
  <c r="C44" i="6"/>
  <c r="U43" i="6"/>
  <c r="O43" i="6"/>
  <c r="I43" i="6"/>
  <c r="C43" i="6"/>
  <c r="U42" i="6"/>
  <c r="O42" i="6"/>
  <c r="I42" i="6"/>
  <c r="C42" i="6"/>
  <c r="U41" i="6"/>
  <c r="O41" i="6"/>
  <c r="I41" i="6"/>
  <c r="C41" i="6"/>
  <c r="U40" i="6"/>
  <c r="O40" i="6"/>
  <c r="I40" i="6"/>
  <c r="C40" i="6"/>
  <c r="U39" i="6"/>
  <c r="O39" i="6"/>
  <c r="I39" i="6"/>
  <c r="C39" i="6"/>
  <c r="U38" i="6"/>
  <c r="O38" i="6"/>
  <c r="I38" i="6"/>
  <c r="C38" i="6"/>
  <c r="U37" i="6"/>
  <c r="O37" i="6"/>
  <c r="I37" i="6"/>
  <c r="C37" i="6"/>
  <c r="U36" i="6"/>
  <c r="U47" i="6" s="1"/>
  <c r="O36" i="6"/>
  <c r="O47" i="6" s="1"/>
  <c r="I36" i="6"/>
  <c r="I47" i="6" s="1"/>
  <c r="C36" i="6"/>
  <c r="C47" i="6" s="1"/>
  <c r="W20" i="6"/>
  <c r="V20" i="6"/>
  <c r="L19" i="6"/>
  <c r="K19" i="6"/>
  <c r="J19" i="6"/>
  <c r="F19" i="6"/>
  <c r="E19" i="6"/>
  <c r="D19" i="6"/>
  <c r="C18" i="6"/>
  <c r="O17" i="6"/>
  <c r="C17" i="6"/>
  <c r="O16" i="6"/>
  <c r="C16" i="6"/>
  <c r="C15" i="6"/>
  <c r="C14" i="6"/>
  <c r="C13" i="6"/>
  <c r="C12" i="6"/>
  <c r="C11" i="6"/>
  <c r="C10" i="6"/>
  <c r="C8" i="6"/>
  <c r="U382" i="4"/>
  <c r="X372" i="4"/>
  <c r="W372" i="4"/>
  <c r="V372" i="4"/>
  <c r="W383" i="4"/>
  <c r="V383" i="4"/>
  <c r="U383" i="4" s="1"/>
  <c r="X381" i="4"/>
  <c r="W381" i="4"/>
  <c r="V381" i="4"/>
  <c r="X380" i="4"/>
  <c r="W380" i="4"/>
  <c r="V380" i="4"/>
  <c r="U380" i="4" s="1"/>
  <c r="X379" i="4"/>
  <c r="W379" i="4"/>
  <c r="V379" i="4"/>
  <c r="X378" i="4"/>
  <c r="W378" i="4"/>
  <c r="V378" i="4"/>
  <c r="X377" i="4"/>
  <c r="W377" i="4"/>
  <c r="V377" i="4"/>
  <c r="X376" i="4"/>
  <c r="W376" i="4"/>
  <c r="V376" i="4"/>
  <c r="X375" i="4"/>
  <c r="W375" i="4"/>
  <c r="V375" i="4"/>
  <c r="X374" i="4"/>
  <c r="W374" i="4"/>
  <c r="V374" i="4"/>
  <c r="U374" i="4" s="1"/>
  <c r="X373" i="4"/>
  <c r="W373" i="4"/>
  <c r="V373" i="4"/>
  <c r="X355" i="4"/>
  <c r="W355" i="4"/>
  <c r="V355" i="4"/>
  <c r="U354" i="4"/>
  <c r="U353" i="4"/>
  <c r="U352" i="4"/>
  <c r="U351" i="4"/>
  <c r="U350" i="4"/>
  <c r="U349" i="4"/>
  <c r="U348" i="4"/>
  <c r="U347" i="4"/>
  <c r="U346" i="4"/>
  <c r="U345" i="4"/>
  <c r="U344" i="4"/>
  <c r="X327" i="4"/>
  <c r="W327" i="4"/>
  <c r="V327" i="4"/>
  <c r="U326" i="4"/>
  <c r="U325" i="4"/>
  <c r="U324" i="4"/>
  <c r="U323" i="4"/>
  <c r="U322" i="4"/>
  <c r="U321" i="4"/>
  <c r="U320" i="4"/>
  <c r="U319" i="4"/>
  <c r="U318" i="4"/>
  <c r="U317" i="4"/>
  <c r="U316" i="4"/>
  <c r="U298" i="4"/>
  <c r="U297" i="4"/>
  <c r="U296" i="4"/>
  <c r="U295" i="4"/>
  <c r="U294" i="4"/>
  <c r="U293" i="4"/>
  <c r="U292" i="4"/>
  <c r="U291" i="4"/>
  <c r="U290" i="4"/>
  <c r="U289" i="4"/>
  <c r="U288" i="4"/>
  <c r="X271" i="4"/>
  <c r="W271" i="4"/>
  <c r="V271" i="4"/>
  <c r="U270" i="4"/>
  <c r="U269" i="4"/>
  <c r="U268" i="4"/>
  <c r="U267" i="4"/>
  <c r="U266" i="4"/>
  <c r="U265" i="4"/>
  <c r="U264" i="4"/>
  <c r="U263" i="4"/>
  <c r="U262" i="4"/>
  <c r="U261" i="4"/>
  <c r="U260" i="4"/>
  <c r="X243" i="4"/>
  <c r="W243" i="4"/>
  <c r="V243" i="4"/>
  <c r="U242" i="4"/>
  <c r="U241" i="4"/>
  <c r="U240" i="4"/>
  <c r="U239" i="4"/>
  <c r="U238" i="4"/>
  <c r="U237" i="4"/>
  <c r="U236" i="4"/>
  <c r="U235" i="4"/>
  <c r="U234" i="4"/>
  <c r="U233" i="4"/>
  <c r="U232" i="4"/>
  <c r="X215" i="4"/>
  <c r="W215" i="4"/>
  <c r="V215" i="4"/>
  <c r="U214" i="4"/>
  <c r="U213" i="4"/>
  <c r="U212" i="4"/>
  <c r="U211" i="4"/>
  <c r="U210" i="4"/>
  <c r="U209" i="4"/>
  <c r="U208" i="4"/>
  <c r="U207" i="4"/>
  <c r="U206" i="4"/>
  <c r="U205" i="4"/>
  <c r="U204" i="4"/>
  <c r="X187" i="4"/>
  <c r="W187" i="4"/>
  <c r="V187" i="4"/>
  <c r="U186" i="4"/>
  <c r="U185" i="4"/>
  <c r="U184" i="4"/>
  <c r="U183" i="4"/>
  <c r="U182" i="4"/>
  <c r="U181" i="4"/>
  <c r="U180" i="4"/>
  <c r="U179" i="4"/>
  <c r="U178" i="4"/>
  <c r="U177" i="4"/>
  <c r="U176" i="4"/>
  <c r="X159" i="4"/>
  <c r="W159" i="4"/>
  <c r="V159" i="4"/>
  <c r="U158" i="4"/>
  <c r="U157" i="4"/>
  <c r="U156" i="4"/>
  <c r="U155" i="4"/>
  <c r="U154" i="4"/>
  <c r="U153" i="4"/>
  <c r="U152" i="4"/>
  <c r="U151" i="4"/>
  <c r="U150" i="4"/>
  <c r="U149" i="4"/>
  <c r="U148" i="4"/>
  <c r="X131" i="4"/>
  <c r="W131" i="4"/>
  <c r="V131" i="4"/>
  <c r="U130" i="4"/>
  <c r="U129" i="4"/>
  <c r="U128" i="4"/>
  <c r="U127" i="4"/>
  <c r="U126" i="4"/>
  <c r="U125" i="4"/>
  <c r="U124" i="4"/>
  <c r="U123" i="4"/>
  <c r="U122" i="4"/>
  <c r="U121" i="4"/>
  <c r="U120" i="4"/>
  <c r="X103" i="4"/>
  <c r="W103" i="4"/>
  <c r="V103" i="4"/>
  <c r="U102" i="4"/>
  <c r="U101" i="4"/>
  <c r="U100" i="4"/>
  <c r="U99" i="4"/>
  <c r="U98" i="4"/>
  <c r="U97" i="4"/>
  <c r="U96" i="4"/>
  <c r="U95" i="4"/>
  <c r="U94" i="4"/>
  <c r="U93" i="4"/>
  <c r="U92" i="4"/>
  <c r="X75" i="4"/>
  <c r="W75" i="4"/>
  <c r="V75" i="4"/>
  <c r="U74" i="4"/>
  <c r="U73" i="4"/>
  <c r="U72" i="4"/>
  <c r="U71" i="4"/>
  <c r="U70" i="4"/>
  <c r="U69" i="4"/>
  <c r="U68" i="4"/>
  <c r="U67" i="4"/>
  <c r="U66" i="4"/>
  <c r="U65" i="4"/>
  <c r="U64" i="4"/>
  <c r="X47" i="4"/>
  <c r="W47" i="4"/>
  <c r="V47" i="4"/>
  <c r="U46" i="4"/>
  <c r="U45" i="4"/>
  <c r="U44" i="4"/>
  <c r="U43" i="4"/>
  <c r="U42" i="4"/>
  <c r="U41" i="4"/>
  <c r="U40" i="4"/>
  <c r="U39" i="4"/>
  <c r="U38" i="4"/>
  <c r="U37" i="4"/>
  <c r="U36" i="4"/>
  <c r="X20" i="4"/>
  <c r="W20" i="4"/>
  <c r="V20" i="4"/>
  <c r="U19" i="4"/>
  <c r="U17" i="4"/>
  <c r="U16" i="4"/>
  <c r="U15" i="4"/>
  <c r="U14" i="4"/>
  <c r="U13" i="4"/>
  <c r="U12" i="4"/>
  <c r="U11" i="4"/>
  <c r="U10" i="4"/>
  <c r="U9" i="4"/>
  <c r="U8" i="4"/>
  <c r="R382" i="4"/>
  <c r="Q382" i="4"/>
  <c r="P382" i="4"/>
  <c r="R381" i="4"/>
  <c r="Q381" i="4"/>
  <c r="P381" i="4"/>
  <c r="R380" i="4"/>
  <c r="Q380" i="4"/>
  <c r="P380" i="4"/>
  <c r="R379" i="4"/>
  <c r="Q379" i="4"/>
  <c r="P379" i="4"/>
  <c r="R378" i="4"/>
  <c r="Q378" i="4"/>
  <c r="P378" i="4"/>
  <c r="R377" i="4"/>
  <c r="Q377" i="4"/>
  <c r="P377" i="4"/>
  <c r="R376" i="4"/>
  <c r="Q376" i="4"/>
  <c r="P376" i="4"/>
  <c r="R375" i="4"/>
  <c r="Q375" i="4"/>
  <c r="P375" i="4"/>
  <c r="R374" i="4"/>
  <c r="Q374" i="4"/>
  <c r="P374" i="4"/>
  <c r="R373" i="4"/>
  <c r="Q373" i="4"/>
  <c r="P373" i="4"/>
  <c r="R372" i="4"/>
  <c r="Q372" i="4"/>
  <c r="P372" i="4"/>
  <c r="R355" i="4"/>
  <c r="Q355" i="4"/>
  <c r="P355" i="4"/>
  <c r="O354" i="4"/>
  <c r="O353" i="4"/>
  <c r="O352" i="4"/>
  <c r="O351" i="4"/>
  <c r="O350" i="4"/>
  <c r="O349" i="4"/>
  <c r="O348" i="4"/>
  <c r="O347" i="4"/>
  <c r="O346" i="4"/>
  <c r="O345" i="4"/>
  <c r="O344" i="4"/>
  <c r="R327" i="4"/>
  <c r="Q327" i="4"/>
  <c r="P327" i="4"/>
  <c r="O326" i="4"/>
  <c r="O325" i="4"/>
  <c r="O324" i="4"/>
  <c r="O323" i="4"/>
  <c r="O322" i="4"/>
  <c r="O321" i="4"/>
  <c r="O320" i="4"/>
  <c r="O319" i="4"/>
  <c r="O318" i="4"/>
  <c r="O317" i="4"/>
  <c r="O316" i="4"/>
  <c r="O298" i="4"/>
  <c r="O297" i="4"/>
  <c r="O296" i="4"/>
  <c r="O295" i="4"/>
  <c r="O294" i="4"/>
  <c r="O293" i="4"/>
  <c r="O292" i="4"/>
  <c r="O291" i="4"/>
  <c r="O290" i="4"/>
  <c r="O289" i="4"/>
  <c r="O288" i="4"/>
  <c r="R271" i="4"/>
  <c r="Q271" i="4"/>
  <c r="P271" i="4"/>
  <c r="O270" i="4"/>
  <c r="O269" i="4"/>
  <c r="O268" i="4"/>
  <c r="O267" i="4"/>
  <c r="O266" i="4"/>
  <c r="O265" i="4"/>
  <c r="O264" i="4"/>
  <c r="O263" i="4"/>
  <c r="O262" i="4"/>
  <c r="O261" i="4"/>
  <c r="O260" i="4"/>
  <c r="R243" i="4"/>
  <c r="Q243" i="4"/>
  <c r="P243" i="4"/>
  <c r="O242" i="4"/>
  <c r="O241" i="4"/>
  <c r="O240" i="4"/>
  <c r="O239" i="4"/>
  <c r="O238" i="4"/>
  <c r="O237" i="4"/>
  <c r="O236" i="4"/>
  <c r="O235" i="4"/>
  <c r="O234" i="4"/>
  <c r="O233" i="4"/>
  <c r="O232" i="4"/>
  <c r="R215" i="4"/>
  <c r="Q215" i="4"/>
  <c r="P215" i="4"/>
  <c r="O214" i="4"/>
  <c r="O213" i="4"/>
  <c r="O212" i="4"/>
  <c r="O211" i="4"/>
  <c r="O210" i="4"/>
  <c r="O209" i="4"/>
  <c r="O208" i="4"/>
  <c r="O207" i="4"/>
  <c r="O206" i="4"/>
  <c r="O205" i="4"/>
  <c r="O204" i="4"/>
  <c r="R187" i="4"/>
  <c r="Q187" i="4"/>
  <c r="P187" i="4"/>
  <c r="O186" i="4"/>
  <c r="O185" i="4"/>
  <c r="O184" i="4"/>
  <c r="O183" i="4"/>
  <c r="O182" i="4"/>
  <c r="O181" i="4"/>
  <c r="O180" i="4"/>
  <c r="O179" i="4"/>
  <c r="O178" i="4"/>
  <c r="O177" i="4"/>
  <c r="O176" i="4"/>
  <c r="R159" i="4"/>
  <c r="Q159" i="4"/>
  <c r="P159" i="4"/>
  <c r="O158" i="4"/>
  <c r="O157" i="4"/>
  <c r="O156" i="4"/>
  <c r="O155" i="4"/>
  <c r="O154" i="4"/>
  <c r="O153" i="4"/>
  <c r="O152" i="4"/>
  <c r="O151" i="4"/>
  <c r="O150" i="4"/>
  <c r="O149" i="4"/>
  <c r="O148" i="4"/>
  <c r="R131" i="4"/>
  <c r="Q131" i="4"/>
  <c r="P131" i="4"/>
  <c r="O130" i="4"/>
  <c r="O129" i="4"/>
  <c r="O128" i="4"/>
  <c r="O127" i="4"/>
  <c r="O126" i="4"/>
  <c r="O125" i="4"/>
  <c r="O124" i="4"/>
  <c r="O123" i="4"/>
  <c r="O122" i="4"/>
  <c r="O121" i="4"/>
  <c r="O120" i="4"/>
  <c r="R103" i="4"/>
  <c r="Q103" i="4"/>
  <c r="P103" i="4"/>
  <c r="O102" i="4"/>
  <c r="O101" i="4"/>
  <c r="O100" i="4"/>
  <c r="O99" i="4"/>
  <c r="O98" i="4"/>
  <c r="O97" i="4"/>
  <c r="O96" i="4"/>
  <c r="O95" i="4"/>
  <c r="O94" i="4"/>
  <c r="O93" i="4"/>
  <c r="O92" i="4"/>
  <c r="R75" i="4"/>
  <c r="Q75" i="4"/>
  <c r="P75" i="4"/>
  <c r="O74" i="4"/>
  <c r="O73" i="4"/>
  <c r="O72" i="4"/>
  <c r="O71" i="4"/>
  <c r="O70" i="4"/>
  <c r="O69" i="4"/>
  <c r="O68" i="4"/>
  <c r="O67" i="4"/>
  <c r="O66" i="4"/>
  <c r="O65" i="4"/>
  <c r="O64" i="4"/>
  <c r="R47" i="4"/>
  <c r="Q47" i="4"/>
  <c r="P47" i="4"/>
  <c r="O46" i="4"/>
  <c r="O45" i="4"/>
  <c r="O44" i="4"/>
  <c r="O43" i="4"/>
  <c r="O42" i="4"/>
  <c r="O41" i="4"/>
  <c r="O40" i="4"/>
  <c r="O39" i="4"/>
  <c r="O38" i="4"/>
  <c r="O37" i="4"/>
  <c r="O36" i="4"/>
  <c r="R19" i="4"/>
  <c r="Q19" i="4"/>
  <c r="P19" i="4"/>
  <c r="O18" i="4"/>
  <c r="O17" i="4"/>
  <c r="O16" i="4"/>
  <c r="O15" i="4"/>
  <c r="O14" i="4"/>
  <c r="O13" i="4"/>
  <c r="O12" i="4"/>
  <c r="O11" i="4"/>
  <c r="O10" i="4"/>
  <c r="O9" i="4"/>
  <c r="O8" i="4"/>
  <c r="L382" i="4"/>
  <c r="K382" i="4"/>
  <c r="J382" i="4"/>
  <c r="L381" i="4"/>
  <c r="K381" i="4"/>
  <c r="J381" i="4"/>
  <c r="L380" i="4"/>
  <c r="K380" i="4"/>
  <c r="J380" i="4"/>
  <c r="L379" i="4"/>
  <c r="K379" i="4"/>
  <c r="J379" i="4"/>
  <c r="L378" i="4"/>
  <c r="K378" i="4"/>
  <c r="J378" i="4"/>
  <c r="L377" i="4"/>
  <c r="K377" i="4"/>
  <c r="J377" i="4"/>
  <c r="L376" i="4"/>
  <c r="K376" i="4"/>
  <c r="J376" i="4"/>
  <c r="L375" i="4"/>
  <c r="K375" i="4"/>
  <c r="J375" i="4"/>
  <c r="L374" i="4"/>
  <c r="K374" i="4"/>
  <c r="J374" i="4"/>
  <c r="L373" i="4"/>
  <c r="K373" i="4"/>
  <c r="J373" i="4"/>
  <c r="L372" i="4"/>
  <c r="K372" i="4"/>
  <c r="J372" i="4"/>
  <c r="L355" i="4"/>
  <c r="K355" i="4"/>
  <c r="J355" i="4"/>
  <c r="I354" i="4"/>
  <c r="I353" i="4"/>
  <c r="I352" i="4"/>
  <c r="I351" i="4"/>
  <c r="I350" i="4"/>
  <c r="I349" i="4"/>
  <c r="I348" i="4"/>
  <c r="I347" i="4"/>
  <c r="I346" i="4"/>
  <c r="I345" i="4"/>
  <c r="I344" i="4"/>
  <c r="L327" i="4"/>
  <c r="K327" i="4"/>
  <c r="J327" i="4"/>
  <c r="I326" i="4"/>
  <c r="I325" i="4"/>
  <c r="I324" i="4"/>
  <c r="I323" i="4"/>
  <c r="I322" i="4"/>
  <c r="I321" i="4"/>
  <c r="I320" i="4"/>
  <c r="I319" i="4"/>
  <c r="I318" i="4"/>
  <c r="I317" i="4"/>
  <c r="I316" i="4"/>
  <c r="I298" i="4"/>
  <c r="I297" i="4"/>
  <c r="I296" i="4"/>
  <c r="I295" i="4"/>
  <c r="I294" i="4"/>
  <c r="I293" i="4"/>
  <c r="I292" i="4"/>
  <c r="I291" i="4"/>
  <c r="I290" i="4"/>
  <c r="I289" i="4"/>
  <c r="I288" i="4"/>
  <c r="L271" i="4"/>
  <c r="K271" i="4"/>
  <c r="J271" i="4"/>
  <c r="I270" i="4"/>
  <c r="I269" i="4"/>
  <c r="I268" i="4"/>
  <c r="I267" i="4"/>
  <c r="I266" i="4"/>
  <c r="I265" i="4"/>
  <c r="I264" i="4"/>
  <c r="I263" i="4"/>
  <c r="I262" i="4"/>
  <c r="I261" i="4"/>
  <c r="I260" i="4"/>
  <c r="L243" i="4"/>
  <c r="K243" i="4"/>
  <c r="J243" i="4"/>
  <c r="I242" i="4"/>
  <c r="I241" i="4"/>
  <c r="I240" i="4"/>
  <c r="I239" i="4"/>
  <c r="I238" i="4"/>
  <c r="I237" i="4"/>
  <c r="I236" i="4"/>
  <c r="I235" i="4"/>
  <c r="I234" i="4"/>
  <c r="I233" i="4"/>
  <c r="I232" i="4"/>
  <c r="L215" i="4"/>
  <c r="K215" i="4"/>
  <c r="J215" i="4"/>
  <c r="I214" i="4"/>
  <c r="I213" i="4"/>
  <c r="I212" i="4"/>
  <c r="I211" i="4"/>
  <c r="I210" i="4"/>
  <c r="I209" i="4"/>
  <c r="I208" i="4"/>
  <c r="I207" i="4"/>
  <c r="I206" i="4"/>
  <c r="I205" i="4"/>
  <c r="I204" i="4"/>
  <c r="L187" i="4"/>
  <c r="K187" i="4"/>
  <c r="J187" i="4"/>
  <c r="I186" i="4"/>
  <c r="I185" i="4"/>
  <c r="I184" i="4"/>
  <c r="I183" i="4"/>
  <c r="I182" i="4"/>
  <c r="I181" i="4"/>
  <c r="I180" i="4"/>
  <c r="I179" i="4"/>
  <c r="I178" i="4"/>
  <c r="I177" i="4"/>
  <c r="I176" i="4"/>
  <c r="L159" i="4"/>
  <c r="K159" i="4"/>
  <c r="J159" i="4"/>
  <c r="I158" i="4"/>
  <c r="I157" i="4"/>
  <c r="I156" i="4"/>
  <c r="I155" i="4"/>
  <c r="I154" i="4"/>
  <c r="I153" i="4"/>
  <c r="I152" i="4"/>
  <c r="I151" i="4"/>
  <c r="I150" i="4"/>
  <c r="I149" i="4"/>
  <c r="I148" i="4"/>
  <c r="L131" i="4"/>
  <c r="K131" i="4"/>
  <c r="J131" i="4"/>
  <c r="I130" i="4"/>
  <c r="I129" i="4"/>
  <c r="I128" i="4"/>
  <c r="I127" i="4"/>
  <c r="I126" i="4"/>
  <c r="I125" i="4"/>
  <c r="I124" i="4"/>
  <c r="I123" i="4"/>
  <c r="I122" i="4"/>
  <c r="I121" i="4"/>
  <c r="I120" i="4"/>
  <c r="L103" i="4"/>
  <c r="K103" i="4"/>
  <c r="J103" i="4"/>
  <c r="I102" i="4"/>
  <c r="I101" i="4"/>
  <c r="I100" i="4"/>
  <c r="I99" i="4"/>
  <c r="I98" i="4"/>
  <c r="I97" i="4"/>
  <c r="I96" i="4"/>
  <c r="I95" i="4"/>
  <c r="I94" i="4"/>
  <c r="I93" i="4"/>
  <c r="I92" i="4"/>
  <c r="L75" i="4"/>
  <c r="K75" i="4"/>
  <c r="J75" i="4"/>
  <c r="I74" i="4"/>
  <c r="I73" i="4"/>
  <c r="I72" i="4"/>
  <c r="I71" i="4"/>
  <c r="I70" i="4"/>
  <c r="I69" i="4"/>
  <c r="I68" i="4"/>
  <c r="I67" i="4"/>
  <c r="I66" i="4"/>
  <c r="I65" i="4"/>
  <c r="I64" i="4"/>
  <c r="L47" i="4"/>
  <c r="K47" i="4"/>
  <c r="J47" i="4"/>
  <c r="I46" i="4"/>
  <c r="I45" i="4"/>
  <c r="I44" i="4"/>
  <c r="I43" i="4"/>
  <c r="I42" i="4"/>
  <c r="I41" i="4"/>
  <c r="I40" i="4"/>
  <c r="I39" i="4"/>
  <c r="I38" i="4"/>
  <c r="I37" i="4"/>
  <c r="I36" i="4"/>
  <c r="L19" i="4"/>
  <c r="K19" i="4"/>
  <c r="J19" i="4"/>
  <c r="I18" i="4"/>
  <c r="I17" i="4"/>
  <c r="I16" i="4"/>
  <c r="I15" i="4"/>
  <c r="I14" i="4"/>
  <c r="I13" i="4"/>
  <c r="I12" i="4"/>
  <c r="I11" i="4"/>
  <c r="I10" i="4"/>
  <c r="I9" i="4"/>
  <c r="I8" i="4"/>
  <c r="D215" i="4"/>
  <c r="E215" i="4"/>
  <c r="F215" i="4"/>
  <c r="F355" i="4"/>
  <c r="E355" i="4"/>
  <c r="D355" i="4"/>
  <c r="F327" i="4"/>
  <c r="E327" i="4"/>
  <c r="D327" i="4"/>
  <c r="D243" i="4"/>
  <c r="E243" i="4"/>
  <c r="F243" i="4"/>
  <c r="F159" i="4"/>
  <c r="E159" i="4"/>
  <c r="D159" i="4"/>
  <c r="D75" i="4"/>
  <c r="E75" i="4"/>
  <c r="F75" i="4"/>
  <c r="F19" i="4"/>
  <c r="E19" i="4"/>
  <c r="D19" i="4"/>
  <c r="D187" i="4"/>
  <c r="E187" i="4"/>
  <c r="F187" i="4"/>
  <c r="D271" i="4"/>
  <c r="E271" i="4"/>
  <c r="F271" i="4"/>
  <c r="F131" i="4"/>
  <c r="E131" i="4"/>
  <c r="D131" i="4"/>
  <c r="F103" i="4"/>
  <c r="E103" i="4"/>
  <c r="D103" i="4"/>
  <c r="C354" i="4"/>
  <c r="C353" i="4"/>
  <c r="C352" i="4"/>
  <c r="C351" i="4"/>
  <c r="C350" i="4"/>
  <c r="C349" i="4"/>
  <c r="C348" i="4"/>
  <c r="C347" i="4"/>
  <c r="C346" i="4"/>
  <c r="C345" i="4"/>
  <c r="C344" i="4"/>
  <c r="C326" i="4"/>
  <c r="C325" i="4"/>
  <c r="C324" i="4"/>
  <c r="C323" i="4"/>
  <c r="C322" i="4"/>
  <c r="C321" i="4"/>
  <c r="C320" i="4"/>
  <c r="C319" i="4"/>
  <c r="C318" i="4"/>
  <c r="C317" i="4"/>
  <c r="C316" i="4"/>
  <c r="C298" i="4"/>
  <c r="C297" i="4"/>
  <c r="C296" i="4"/>
  <c r="C295" i="4"/>
  <c r="C294" i="4"/>
  <c r="C293" i="4"/>
  <c r="C292" i="4"/>
  <c r="C291" i="4"/>
  <c r="C290" i="4"/>
  <c r="C289" i="4"/>
  <c r="C288" i="4"/>
  <c r="C270" i="4"/>
  <c r="C269" i="4"/>
  <c r="C268" i="4"/>
  <c r="C267" i="4"/>
  <c r="C266" i="4"/>
  <c r="C265" i="4"/>
  <c r="C264" i="4"/>
  <c r="C263" i="4"/>
  <c r="C262" i="4"/>
  <c r="C261" i="4"/>
  <c r="C260" i="4"/>
  <c r="C242" i="4"/>
  <c r="C241" i="4"/>
  <c r="C240" i="4"/>
  <c r="C239" i="4"/>
  <c r="C238" i="4"/>
  <c r="C237" i="4"/>
  <c r="C236" i="4"/>
  <c r="C235" i="4"/>
  <c r="C234" i="4"/>
  <c r="C233" i="4"/>
  <c r="C232" i="4"/>
  <c r="C214" i="4"/>
  <c r="C213" i="4"/>
  <c r="C212" i="4"/>
  <c r="C211" i="4"/>
  <c r="C210" i="4"/>
  <c r="C209" i="4"/>
  <c r="C208" i="4"/>
  <c r="C207" i="4"/>
  <c r="C206" i="4"/>
  <c r="C205" i="4"/>
  <c r="C204" i="4"/>
  <c r="C186" i="4"/>
  <c r="C185" i="4"/>
  <c r="C184" i="4"/>
  <c r="C183" i="4"/>
  <c r="C182" i="4"/>
  <c r="C181" i="4"/>
  <c r="C180" i="4"/>
  <c r="C179" i="4"/>
  <c r="C178" i="4"/>
  <c r="C177" i="4"/>
  <c r="C176" i="4"/>
  <c r="C158" i="4"/>
  <c r="C157" i="4"/>
  <c r="C156" i="4"/>
  <c r="C155" i="4"/>
  <c r="C154" i="4"/>
  <c r="C153" i="4"/>
  <c r="C152" i="4"/>
  <c r="C151" i="4"/>
  <c r="C150" i="4"/>
  <c r="C149" i="4"/>
  <c r="C148" i="4"/>
  <c r="C130" i="4"/>
  <c r="C129" i="4"/>
  <c r="C128" i="4"/>
  <c r="C127" i="4"/>
  <c r="C126" i="4"/>
  <c r="C125" i="4"/>
  <c r="C124" i="4"/>
  <c r="C123" i="4"/>
  <c r="C122" i="4"/>
  <c r="C121" i="4"/>
  <c r="C120" i="4"/>
  <c r="C102" i="4"/>
  <c r="C101" i="4"/>
  <c r="C100" i="4"/>
  <c r="C99" i="4"/>
  <c r="C98" i="4"/>
  <c r="C97" i="4"/>
  <c r="C96" i="4"/>
  <c r="C95" i="4"/>
  <c r="C94" i="4"/>
  <c r="C93" i="4"/>
  <c r="C92" i="4"/>
  <c r="C74" i="4"/>
  <c r="C73" i="4"/>
  <c r="C72" i="4"/>
  <c r="C71" i="4"/>
  <c r="C70" i="4"/>
  <c r="C69" i="4"/>
  <c r="C68" i="4"/>
  <c r="C67" i="4"/>
  <c r="C66" i="4"/>
  <c r="C65" i="4"/>
  <c r="C64" i="4"/>
  <c r="C46" i="4"/>
  <c r="C45" i="4"/>
  <c r="C44" i="4"/>
  <c r="C43" i="4"/>
  <c r="C42" i="4"/>
  <c r="C41" i="4"/>
  <c r="C40" i="4"/>
  <c r="C39" i="4"/>
  <c r="C38" i="4"/>
  <c r="C36" i="4"/>
  <c r="C37" i="4"/>
  <c r="D47" i="4"/>
  <c r="E47" i="4"/>
  <c r="F47" i="4"/>
  <c r="AB421" i="8" l="1"/>
  <c r="AB427" i="8" s="1"/>
  <c r="O427" i="8"/>
  <c r="U427" i="8"/>
  <c r="C427" i="8"/>
  <c r="I427" i="8"/>
  <c r="C103" i="4"/>
  <c r="C159" i="4"/>
  <c r="C215" i="4"/>
  <c r="C271" i="4"/>
  <c r="C327" i="4"/>
  <c r="I327" i="4"/>
  <c r="I355" i="4"/>
  <c r="I374" i="4"/>
  <c r="I380" i="4"/>
  <c r="I382" i="4"/>
  <c r="O159" i="4"/>
  <c r="O327" i="4"/>
  <c r="O355" i="4"/>
  <c r="O374" i="4"/>
  <c r="O380" i="4"/>
  <c r="O382" i="4"/>
  <c r="U355" i="4"/>
  <c r="C187" i="6"/>
  <c r="O187" i="6"/>
  <c r="U215" i="6"/>
  <c r="C243" i="6"/>
  <c r="E383" i="6"/>
  <c r="U372" i="6"/>
  <c r="I379" i="6"/>
  <c r="C382" i="6"/>
  <c r="U383" i="6"/>
  <c r="I243" i="6"/>
  <c r="I382" i="6"/>
  <c r="O381" i="6"/>
  <c r="I75" i="6"/>
  <c r="U75" i="6"/>
  <c r="U159" i="6"/>
  <c r="U243" i="6"/>
  <c r="C374" i="6"/>
  <c r="C378" i="6"/>
  <c r="C380" i="6"/>
  <c r="I159" i="6"/>
  <c r="O243" i="6"/>
  <c r="O378" i="6"/>
  <c r="O159" i="6"/>
  <c r="O75" i="6"/>
  <c r="U378" i="6"/>
  <c r="U20" i="6"/>
  <c r="O20" i="6"/>
  <c r="O382" i="6"/>
  <c r="C159" i="6"/>
  <c r="C379" i="6"/>
  <c r="C377" i="6"/>
  <c r="D383" i="6"/>
  <c r="C19" i="6"/>
  <c r="C376" i="6"/>
  <c r="C375" i="6"/>
  <c r="C373" i="6"/>
  <c r="U381" i="6"/>
  <c r="U380" i="6"/>
  <c r="W384" i="6"/>
  <c r="X384" i="6"/>
  <c r="O379" i="6"/>
  <c r="R383" i="6"/>
  <c r="O377" i="6"/>
  <c r="O376" i="6"/>
  <c r="O375" i="6"/>
  <c r="I381" i="6"/>
  <c r="I19" i="6"/>
  <c r="U373" i="6"/>
  <c r="U374" i="6"/>
  <c r="U375" i="6"/>
  <c r="U376" i="6"/>
  <c r="U377" i="6"/>
  <c r="U379" i="6"/>
  <c r="O374" i="6"/>
  <c r="O373" i="6"/>
  <c r="P383" i="6"/>
  <c r="I373" i="6"/>
  <c r="I374" i="6"/>
  <c r="I375" i="6"/>
  <c r="I376" i="6"/>
  <c r="I377" i="6"/>
  <c r="I378" i="6"/>
  <c r="I380" i="6"/>
  <c r="J383" i="6"/>
  <c r="V384" i="6"/>
  <c r="C372" i="6"/>
  <c r="I372" i="6"/>
  <c r="O372" i="6"/>
  <c r="U271" i="4"/>
  <c r="C75" i="4"/>
  <c r="C131" i="4"/>
  <c r="C355" i="4"/>
  <c r="C47" i="4"/>
  <c r="C243" i="4"/>
  <c r="I75" i="4"/>
  <c r="I159" i="4"/>
  <c r="I215" i="4"/>
  <c r="I243" i="4"/>
  <c r="I271" i="4"/>
  <c r="O75" i="4"/>
  <c r="O215" i="4"/>
  <c r="O243" i="4"/>
  <c r="O271" i="4"/>
  <c r="O381" i="4"/>
  <c r="U327" i="4"/>
  <c r="U215" i="4"/>
  <c r="U381" i="4"/>
  <c r="C187" i="4"/>
  <c r="U243" i="4"/>
  <c r="U187" i="4"/>
  <c r="U159" i="4"/>
  <c r="U131" i="4"/>
  <c r="U103" i="4"/>
  <c r="U75" i="4"/>
  <c r="U47" i="4"/>
  <c r="U379" i="4"/>
  <c r="U378" i="4"/>
  <c r="U377" i="4"/>
  <c r="U376" i="4"/>
  <c r="X384" i="4"/>
  <c r="U375" i="4"/>
  <c r="V384" i="4"/>
  <c r="W384" i="4"/>
  <c r="U373" i="4"/>
  <c r="U20" i="4"/>
  <c r="O187" i="4"/>
  <c r="O131" i="4"/>
  <c r="O379" i="4"/>
  <c r="O377" i="4"/>
  <c r="O103" i="4"/>
  <c r="O47" i="4"/>
  <c r="R383" i="4"/>
  <c r="O378" i="4"/>
  <c r="O376" i="4"/>
  <c r="O375" i="4"/>
  <c r="Q383" i="4"/>
  <c r="O373" i="4"/>
  <c r="O19" i="4"/>
  <c r="P383" i="4"/>
  <c r="I131" i="4"/>
  <c r="I381" i="4"/>
  <c r="U372" i="4"/>
  <c r="O372" i="4"/>
  <c r="I187" i="4"/>
  <c r="I103" i="4"/>
  <c r="I47" i="4"/>
  <c r="L383" i="4"/>
  <c r="I379" i="4"/>
  <c r="I378" i="4"/>
  <c r="I377" i="4"/>
  <c r="I376" i="4"/>
  <c r="I375" i="4"/>
  <c r="K383" i="4"/>
  <c r="I373" i="4"/>
  <c r="I19" i="4"/>
  <c r="J383" i="4"/>
  <c r="I372" i="4"/>
  <c r="F382" i="4"/>
  <c r="F381" i="4"/>
  <c r="F380" i="4"/>
  <c r="F379" i="4"/>
  <c r="F378" i="4"/>
  <c r="F377" i="4"/>
  <c r="F376" i="4"/>
  <c r="F375" i="4"/>
  <c r="F374" i="4"/>
  <c r="F373" i="4"/>
  <c r="F372" i="4"/>
  <c r="E382" i="4"/>
  <c r="E381" i="4"/>
  <c r="E380" i="4"/>
  <c r="E379" i="4"/>
  <c r="E378" i="4"/>
  <c r="E377" i="4"/>
  <c r="E376" i="4"/>
  <c r="E375" i="4"/>
  <c r="E374" i="4"/>
  <c r="E373" i="4"/>
  <c r="E372" i="4"/>
  <c r="D382" i="4"/>
  <c r="D381" i="4"/>
  <c r="D380" i="4"/>
  <c r="D379" i="4"/>
  <c r="D378" i="4"/>
  <c r="D377" i="4"/>
  <c r="D376" i="4"/>
  <c r="D375" i="4"/>
  <c r="D374" i="4"/>
  <c r="D373" i="4"/>
  <c r="D372" i="4"/>
  <c r="C18" i="4"/>
  <c r="C17" i="4"/>
  <c r="C16" i="4"/>
  <c r="C15" i="4"/>
  <c r="C14" i="4"/>
  <c r="C13" i="4"/>
  <c r="C12" i="4"/>
  <c r="C11" i="4"/>
  <c r="C10" i="4"/>
  <c r="C9" i="4"/>
  <c r="C8" i="4"/>
  <c r="C383" i="6" l="1"/>
  <c r="O383" i="6"/>
  <c r="U384" i="6"/>
  <c r="I383" i="6"/>
  <c r="C19" i="4"/>
  <c r="U384" i="4"/>
  <c r="O383" i="4"/>
  <c r="I383" i="4"/>
  <c r="F383" i="4"/>
  <c r="E383" i="4"/>
  <c r="D383" i="4"/>
  <c r="C382" i="4"/>
  <c r="C381" i="4"/>
  <c r="C380" i="4"/>
  <c r="C379" i="4"/>
  <c r="C378" i="4"/>
  <c r="C377" i="4"/>
  <c r="C376" i="4"/>
  <c r="C375" i="4"/>
  <c r="C374" i="4"/>
  <c r="C372" i="4"/>
  <c r="C373" i="4"/>
  <c r="C383" i="4" l="1"/>
</calcChain>
</file>

<file path=xl/sharedStrings.xml><?xml version="1.0" encoding="utf-8"?>
<sst xmlns="http://schemas.openxmlformats.org/spreadsheetml/2006/main" count="11120" uniqueCount="114">
  <si>
    <t>ลำดับที่</t>
  </si>
  <si>
    <t>รายการ</t>
  </si>
  <si>
    <t>รวม</t>
  </si>
  <si>
    <t>ตุลาคม</t>
  </si>
  <si>
    <t>พฤศจิกายน</t>
  </si>
  <si>
    <t>ธันวาคม</t>
  </si>
  <si>
    <t>ประมาณการค่าใช้จ่าย</t>
  </si>
  <si>
    <t>รายจ่ายงบกลาง</t>
  </si>
  <si>
    <t>เงินเดือน</t>
  </si>
  <si>
    <t>ค่าจ้างประจำ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</si>
  <si>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</si>
  <si>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</si>
  <si>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</si>
  <si>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</si>
  <si>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</si>
  <si>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</si>
  <si>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</si>
  <si>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</si>
  <si>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องค์การบริหารส่วนตำบลเทพาลัย</t>
  </si>
  <si>
    <t>แผนการใช้จ่ายเงินของหน่วยงาน สำนักงานปลัด</t>
  </si>
  <si>
    <t>งานบริหารทั่วไป (แผนงานบริหารทั่วไป)</t>
  </si>
  <si>
    <t>หมายเหตุ</t>
  </si>
  <si>
    <t>แผนการใช้จ่ายเงินของหน่วยงาน ส่วนการคลัง</t>
  </si>
  <si>
    <t>งานบริหารทั่วไป (แผนงานบริหารงานคลัง)</t>
  </si>
  <si>
    <t>งานบริหารทั่วไป (แผนงานรักษาความสงบภายใน)</t>
  </si>
  <si>
    <t>ไตรมาสที่ 1 ตั้งแต่เดือน ตุลาคม 2555 ถึง เดือน ธันวาคม 2555</t>
  </si>
  <si>
    <t>งบประมาณรายจ่ายประจำปี 2556</t>
  </si>
  <si>
    <t>แผนการใช้จ่ายเงินของหน่วยงาน ส่วนการศึกษา</t>
  </si>
  <si>
    <t>งานบริหารทั่วไป (แผนงานการศึกษา)</t>
  </si>
  <si>
    <t>งานระดับก่อนวัยเรียนและประถมศึกษา (แผนงานการศึกษา)</t>
  </si>
  <si>
    <t>งานบริหารทั่วไป (แผนสาธารณสุข)</t>
  </si>
  <si>
    <t>งานบริหารทั่วไปเกี่ยวกับเคหะและชุมชน (แผนงานเคหะและชุมชน)</t>
  </si>
  <si>
    <t>แผนการใช้จ่ายเงินของหน่วยงาน ส่วนโยธา</t>
  </si>
  <si>
    <t>งานไฟฟ้าและถนน (แผนงานเคหะและชุมชน)</t>
  </si>
  <si>
    <t>งานกีฬาและนันทนาการ (แผนงานการศาสนา วัฒนธรรมและนันทนาการ)</t>
  </si>
  <si>
    <t>งานส่งเสริมการเกษตร (แผนงานการเกษตร)</t>
  </si>
  <si>
    <t xml:space="preserve">แผนการใช้จ่ายเงินของหน่วยงาน </t>
  </si>
  <si>
    <t>งบกลาง</t>
  </si>
  <si>
    <t>แผนการใช้จ่ายเงินรวม</t>
  </si>
  <si>
    <t>งานศาสนาและวัฒนธรรมท้องถิ่น (แผนงานการศาสนา วัฒนธรรมและนันทนาการ)</t>
  </si>
  <si>
    <t>งานบริหารทั่วไปเกี่ยวกับสร้างความเข้มแข็งของชุมชน (แผนงานสร้างความเข้มแข็งของชุมชน)</t>
  </si>
  <si>
    <t>ไตรมาสที่ 2 ตั้งแต่เดือน มกราคม 2556 ถึง เดือน มีนาคม 2556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</si>
  <si>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</si>
  <si>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</si>
  <si>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</si>
  <si>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</si>
  <si>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</si>
  <si>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</si>
  <si>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ไตรมาสที่ 3 ตั้งแต่เดือน เมษายน 2556 ถึง เดือน มิถุนายน 2556</t>
  </si>
  <si>
    <t>ไตรมาสที่ 4 ตั้งแต่เดือน กรกฏาคม 2556 ถึง เดือน กันยายน 2556</t>
  </si>
  <si>
    <t>กรกฏาคม</t>
  </si>
  <si>
    <t xml:space="preserve">สิงหาคม </t>
  </si>
  <si>
    <t>กันยายน</t>
  </si>
  <si>
    <t>งานบริหารทั่วไป (แผนงานสาธารณสุข)</t>
  </si>
  <si>
    <t>ผู้จัดทำ</t>
  </si>
  <si>
    <t>(นายอาทรณ์   กิจจา)</t>
  </si>
  <si>
    <t>นักวิชาการเงินและบัญชี</t>
  </si>
  <si>
    <t>(นางกฤตยา   แรงสูงเนิน)</t>
  </si>
  <si>
    <t>ผู้อำนวยการกองคลัง</t>
  </si>
  <si>
    <t>รายจ่ายอื่น</t>
  </si>
  <si>
    <t>หัวหน้าสำนักปลัด</t>
  </si>
  <si>
    <t xml:space="preserve">(ลงชื่อ) </t>
  </si>
  <si>
    <t xml:space="preserve">       ผู้รายงาน</t>
  </si>
  <si>
    <t>ย</t>
  </si>
  <si>
    <t>(นายเทิดพงศ์  มีศิลป์)</t>
  </si>
  <si>
    <t>งบประมาณรายจ่ายประจำปี 2557</t>
  </si>
  <si>
    <t>ไตรมาสที่ 2 ตั้งแต่เดือน มกราคม 2557 ถึง เดือน มีนาคม 2557</t>
  </si>
  <si>
    <t>ไตรมาสที่ 3 ตั้งแต่เดือน เมษายน 2557 ถึง เดือน มิถุนายน 2557</t>
  </si>
  <si>
    <t>ไตรมาสที่ 4 ตั้งแต่เดือน กรกฏาคม 2557 ถึง เดือน กันยายน 2557</t>
  </si>
  <si>
    <t xml:space="preserve"> -</t>
  </si>
  <si>
    <t xml:space="preserve"> - </t>
  </si>
  <si>
    <t>ไตรมาสที่ 1 ตั้งแต่เดือน ตุลาคม 2556 ถึง เดือน ธันวาคม 2556</t>
  </si>
  <si>
    <t>ไตรมาสที่ 2 ตั้งแต่เดือน มกราคม 2557 ถึง เดือน มีนาคม 2557p</t>
  </si>
  <si>
    <t>งานก่อสร้างโครงสร้างพื้นฐาน (แผนงานอุตสาหกรรมและการโยธา)</t>
  </si>
  <si>
    <t>ผู้รายงาน</t>
  </si>
  <si>
    <t xml:space="preserve">    (ลงชื่อ) </t>
  </si>
  <si>
    <t xml:space="preserve">           (นายขุนศักดิ์  ละลี)</t>
  </si>
  <si>
    <t xml:space="preserve">           หัวหน้าส่วนโยธา</t>
  </si>
  <si>
    <t>งบประมาณรายจ่ายประจำปี 2558</t>
  </si>
  <si>
    <t>ไตรมาสที่ 1 ตั้งแต่เดือน ตุลาคม 2557 ถึง เดือน ธันวาคม 2557</t>
  </si>
  <si>
    <t>ไตรมาสที่ 2 ตั้งแต่เดือน มกราคม 2558 ถึง เดือน มีนาคม 2558</t>
  </si>
  <si>
    <t>ไตรมาสที่ 3 ตั้งแต่เดือน เมษายน 2558 ถึง เดือน มิถุนายน 2558</t>
  </si>
  <si>
    <t>ไตรมาสที่ 4 ตั้งแต่เดือน กรกฏาคม 2558 ถึง เดือน กันยายน 2558</t>
  </si>
  <si>
    <t>เงินเดือน - ฝ่ายการเมือง</t>
  </si>
  <si>
    <t>เงินเดือน - ฝ่ายประจำ</t>
  </si>
  <si>
    <t>แผนงานบริหารทั่วไป (งานบริหารงานคลัง)</t>
  </si>
  <si>
    <t>แผนงานสังคมสงเคราะห์ (งานสวัสดิการสังคมและสังคมสงเคราะห์)</t>
  </si>
  <si>
    <t>แผนงานสาธารณสุข (งานบริหารทั่วไปเกี่ยวกับสาธารณสุข)</t>
  </si>
  <si>
    <t>งานบริหารทั่วไปเกี่ยวกับการศึกษา (แผนงานการศึกษา)</t>
  </si>
  <si>
    <t>งานบริหารทั่วไปเกี่ยวกับการรักษาความสงบภายใน (แผนงานการรักษาความสงบภายใน)</t>
  </si>
  <si>
    <t>(นางสุภาภรณ์  การถาง)</t>
  </si>
  <si>
    <t>ไตรมาสที่ 4 ตั้งแต่เดือน กรกฏาคม 2559 ถึง เดือน กันยายน 2559</t>
  </si>
  <si>
    <t>งบประมาณรายจ่ายประจำปี 2559</t>
  </si>
  <si>
    <t>ไตรมาสที่ 1 ตั้งแต่เดือน ตุลาคม 2558 ถึง เดือน ธันวาคม 2558</t>
  </si>
  <si>
    <t>ไตรมาสที่ 2 ตั้งแต่เดือน มกราคม 2559 ถึง เดือน มีนาคม 2559</t>
  </si>
  <si>
    <t>ไตรมาสที่ 3 ตั้งแต่เดือน เมษายน 2559 ถึง เดือน มิถุนายน 2559</t>
  </si>
  <si>
    <t>งานป้องกันภัยฝ่ายพลเรือนและระงับอัคคีภัย (แผนงานการรักษาความสงบภายใน)</t>
  </si>
  <si>
    <t>(นายนิเวศน์  เสนนอก)</t>
  </si>
  <si>
    <t>ผู้อำนวยการกองการศึกษา ศาสนาและวัฒนธรรมฯ</t>
  </si>
  <si>
    <t>นายพิเชษฐ์   คงนอก</t>
  </si>
  <si>
    <t>หัวหน้าส่วนโยธา</t>
  </si>
  <si>
    <t>งบประมาณรายจ่ายประจำปี 2560</t>
  </si>
  <si>
    <t>ไตรมาสที่ 2 ตั้งแต่เดือน มกราคม 2560 ถึง เดือน มีนาคม 2560</t>
  </si>
  <si>
    <t>ไตรมาสที่ 1 ตั้งแต่เดือน ตุลาคม 2559 ถึง เดือน ธันวาคม 2559</t>
  </si>
  <si>
    <t>ไตรมาสที่ 4 ตั้งแต่เดือน กรกฏาคม 2560 ถึง เดือน กันยายน 2560</t>
  </si>
  <si>
    <t>ไตรมาสที่ 2 ตั้งแต่เดือน มกราคม 2560ถึง เดือน มีนาคม 2560</t>
  </si>
  <si>
    <t>ไตรมาสที่ 3 ตั้งแต่เดือน เมษายน 2560 ถึง เดือน มิถุนายน 2560</t>
  </si>
  <si>
    <t>ผู้อำนวยการกองช่าง</t>
  </si>
  <si>
    <t>ไตรมาสที่ 1 ตั้งแต่เดือน ตุลาคม 2560 ถึง เดือน ธันวาคม 2560</t>
  </si>
  <si>
    <t>ไตรมาสที่ 2 ตั้งแต่เดือน มกราคม 2561 ถึง เดือน มีนาคม 2561</t>
  </si>
  <si>
    <t>งบประมาณรายจ่ายประจำปี 2561</t>
  </si>
  <si>
    <t>ไตรมาสที่ 3 ตั้งแต่เดือน เมษายน 2561 ถึง เดือน มิถุนายน 2561</t>
  </si>
  <si>
    <t>ไตรมาสที่ 4 ตั้งแต่เดือน กรกฏาคม 2561 ถึง เดือน กันยายน 2561</t>
  </si>
  <si>
    <t>ไตรมาสที่ 2 ตั้งแต่เดือน มกราคม 2561  ถึง เดือน มีนาคม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</si>
</sst>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rgb="FFFF0000"/>
      <name val="TH Sarabun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187" fontId="2" fillId="0" borderId="2" xfId="1" applyFont="1" applyBorder="1"/>
    <xf numFmtId="0" fontId="2" fillId="0" borderId="3" xfId="0" applyFont="1" applyBorder="1"/>
    <xf numFmtId="187" fontId="2" fillId="0" borderId="3" xfId="1" applyFont="1" applyBorder="1"/>
    <xf numFmtId="0" fontId="2" fillId="0" borderId="4" xfId="0" applyFont="1" applyBorder="1"/>
    <xf numFmtId="187" fontId="2" fillId="0" borderId="4" xfId="1" applyFont="1" applyBorder="1"/>
    <xf numFmtId="187" fontId="2" fillId="0" borderId="1" xfId="0" applyNumberFormat="1" applyFont="1" applyBorder="1"/>
    <xf numFmtId="187" fontId="4" fillId="0" borderId="3" xfId="1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87" fontId="5" fillId="0" borderId="3" xfId="1" applyFont="1" applyBorder="1"/>
    <xf numFmtId="187" fontId="5" fillId="0" borderId="2" xfId="1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87" fontId="5" fillId="0" borderId="4" xfId="1" applyFont="1" applyBorder="1"/>
    <xf numFmtId="187" fontId="5" fillId="0" borderId="1" xfId="0" applyNumberFormat="1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187" fontId="6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187" fontId="2" fillId="0" borderId="3" xfId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/>
    <xf numFmtId="187" fontId="3" fillId="0" borderId="1" xfId="0" applyNumberFormat="1" applyFont="1" applyBorder="1"/>
    <xf numFmtId="187" fontId="2" fillId="0" borderId="3" xfId="1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187" fontId="2" fillId="0" borderId="4" xfId="1" applyFont="1" applyBorder="1" applyAlignment="1">
      <alignment horizontal="center"/>
    </xf>
    <xf numFmtId="187" fontId="2" fillId="0" borderId="4" xfId="1" applyFont="1" applyBorder="1" applyAlignment="1">
      <alignment horizontal="right"/>
    </xf>
    <xf numFmtId="187" fontId="2" fillId="0" borderId="10" xfId="1" applyFont="1" applyBorder="1" applyAlignment="1">
      <alignment horizontal="right"/>
    </xf>
    <xf numFmtId="187" fontId="2" fillId="0" borderId="4" xfId="0" applyNumberFormat="1" applyFont="1" applyBorder="1" applyAlignment="1">
      <alignment horizontal="right"/>
    </xf>
    <xf numFmtId="187" fontId="2" fillId="0" borderId="4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187" fontId="2" fillId="0" borderId="10" xfId="0" applyNumberFormat="1" applyFont="1" applyBorder="1"/>
    <xf numFmtId="187" fontId="2" fillId="0" borderId="5" xfId="0" applyNumberFormat="1" applyFont="1" applyBorder="1"/>
    <xf numFmtId="0" fontId="2" fillId="0" borderId="5" xfId="0" applyFont="1" applyBorder="1"/>
    <xf numFmtId="187" fontId="3" fillId="0" borderId="5" xfId="0" applyNumberFormat="1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12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4"/>
  <sheetViews>
    <sheetView tabSelected="1" view="pageBreakPreview" topLeftCell="L448" zoomScale="80" zoomScaleSheetLayoutView="80" workbookViewId="0">
      <selection activeCell="W442" sqref="W442"/>
    </sheetView>
  </sheetViews>
  <sheetFormatPr defaultRowHeight="24" x14ac:dyDescent="0.55000000000000004"/>
  <cols>
    <col min="1" max="1" width="7.25" style="1" customWidth="1"/>
    <col min="2" max="2" width="24" style="1" customWidth="1"/>
    <col min="3" max="3" width="13.75" style="1" customWidth="1"/>
    <col min="4" max="6" width="14.125" style="1" customWidth="1"/>
    <col min="7" max="7" width="7.25" style="1" customWidth="1"/>
    <col min="8" max="8" width="24" style="1" customWidth="1"/>
    <col min="9" max="9" width="13.25" style="1" customWidth="1"/>
    <col min="10" max="12" width="14.125" style="1" customWidth="1"/>
    <col min="13" max="13" width="7.25" style="1" customWidth="1"/>
    <col min="14" max="14" width="24" style="1" customWidth="1"/>
    <col min="15" max="15" width="14" style="1" customWidth="1"/>
    <col min="16" max="18" width="14.125" style="1" customWidth="1"/>
    <col min="19" max="19" width="7.25" style="1" customWidth="1"/>
    <col min="20" max="20" width="24" style="1" customWidth="1"/>
    <col min="21" max="21" width="14" style="1" customWidth="1"/>
    <col min="22" max="23" width="14.125" style="1" customWidth="1"/>
    <col min="24" max="24" width="15.75" style="1" customWidth="1"/>
    <col min="25" max="16384" width="9" style="1"/>
  </cols>
  <sheetData>
    <row r="1" spans="1:24" x14ac:dyDescent="0.55000000000000004">
      <c r="A1" s="89" t="s">
        <v>18</v>
      </c>
      <c r="B1" s="89"/>
      <c r="C1" s="89"/>
      <c r="D1" s="89"/>
      <c r="E1" s="89"/>
      <c r="F1" s="89"/>
      <c r="G1" s="89" t="s">
        <v>18</v>
      </c>
      <c r="H1" s="89"/>
      <c r="I1" s="89"/>
      <c r="J1" s="89"/>
      <c r="K1" s="89"/>
      <c r="L1" s="89"/>
      <c r="M1" s="89" t="s">
        <v>18</v>
      </c>
      <c r="N1" s="89"/>
      <c r="O1" s="89"/>
      <c r="P1" s="89"/>
      <c r="Q1" s="89"/>
      <c r="R1" s="89"/>
      <c r="S1" s="89" t="s">
        <v>18</v>
      </c>
      <c r="T1" s="89"/>
      <c r="U1" s="89"/>
      <c r="V1" s="89"/>
      <c r="W1" s="89"/>
      <c r="X1" s="89"/>
    </row>
    <row r="2" spans="1:24" x14ac:dyDescent="0.55000000000000004">
      <c r="A2" s="89" t="s">
        <v>19</v>
      </c>
      <c r="B2" s="89"/>
      <c r="C2" s="89"/>
      <c r="D2" s="89"/>
      <c r="E2" s="89"/>
      <c r="F2" s="89"/>
      <c r="G2" s="89" t="s">
        <v>19</v>
      </c>
      <c r="H2" s="89"/>
      <c r="I2" s="89"/>
      <c r="J2" s="89"/>
      <c r="K2" s="89"/>
      <c r="L2" s="89"/>
      <c r="M2" s="89" t="s">
        <v>19</v>
      </c>
      <c r="N2" s="89"/>
      <c r="O2" s="89"/>
      <c r="P2" s="89"/>
      <c r="Q2" s="89"/>
      <c r="R2" s="89"/>
      <c r="S2" s="89" t="s">
        <v>19</v>
      </c>
      <c r="T2" s="89"/>
      <c r="U2" s="89"/>
      <c r="V2" s="89"/>
      <c r="W2" s="89"/>
      <c r="X2" s="89"/>
    </row>
    <row r="3" spans="1:24" x14ac:dyDescent="0.55000000000000004">
      <c r="A3" s="89" t="s">
        <v>110</v>
      </c>
      <c r="B3" s="89"/>
      <c r="C3" s="89"/>
      <c r="D3" s="89"/>
      <c r="E3" s="89"/>
      <c r="F3" s="89"/>
      <c r="G3" s="89" t="s">
        <v>110</v>
      </c>
      <c r="H3" s="89"/>
      <c r="I3" s="89"/>
      <c r="J3" s="89"/>
      <c r="K3" s="89"/>
      <c r="L3" s="89"/>
      <c r="M3" s="89" t="s">
        <v>110</v>
      </c>
      <c r="N3" s="89"/>
      <c r="O3" s="89"/>
      <c r="P3" s="89"/>
      <c r="Q3" s="89"/>
      <c r="R3" s="89"/>
      <c r="S3" s="89" t="s">
        <v>110</v>
      </c>
      <c r="T3" s="89"/>
      <c r="U3" s="89"/>
      <c r="V3" s="89"/>
      <c r="W3" s="89"/>
      <c r="X3" s="89"/>
    </row>
    <row r="4" spans="1:24" x14ac:dyDescent="0.55000000000000004">
      <c r="A4" s="89" t="s">
        <v>108</v>
      </c>
      <c r="B4" s="89"/>
      <c r="C4" s="89"/>
      <c r="D4" s="89"/>
      <c r="E4" s="89"/>
      <c r="F4" s="89"/>
      <c r="G4" s="89" t="s">
        <v>109</v>
      </c>
      <c r="H4" s="89"/>
      <c r="I4" s="89"/>
      <c r="J4" s="89"/>
      <c r="K4" s="89"/>
      <c r="L4" s="89"/>
      <c r="M4" s="89" t="s">
        <v>111</v>
      </c>
      <c r="N4" s="89"/>
      <c r="O4" s="89"/>
      <c r="P4" s="89"/>
      <c r="Q4" s="89"/>
      <c r="R4" s="89"/>
      <c r="S4" s="89" t="s">
        <v>112</v>
      </c>
      <c r="T4" s="89"/>
      <c r="U4" s="89"/>
      <c r="V4" s="89"/>
      <c r="W4" s="89"/>
      <c r="X4" s="89"/>
    </row>
    <row r="5" spans="1:24" x14ac:dyDescent="0.55000000000000004">
      <c r="A5" s="89" t="s">
        <v>20</v>
      </c>
      <c r="B5" s="89"/>
      <c r="C5" s="89"/>
      <c r="D5" s="89"/>
      <c r="E5" s="89"/>
      <c r="F5" s="89"/>
      <c r="G5" s="89" t="s">
        <v>20</v>
      </c>
      <c r="H5" s="89"/>
      <c r="I5" s="89"/>
      <c r="J5" s="89"/>
      <c r="K5" s="89"/>
      <c r="L5" s="89"/>
      <c r="M5" s="89" t="s">
        <v>20</v>
      </c>
      <c r="N5" s="89"/>
      <c r="O5" s="89"/>
      <c r="P5" s="89"/>
      <c r="Q5" s="89"/>
      <c r="R5" s="89"/>
      <c r="S5" s="89" t="s">
        <v>20</v>
      </c>
      <c r="T5" s="89"/>
      <c r="U5" s="89"/>
      <c r="V5" s="89"/>
      <c r="W5" s="89"/>
      <c r="X5" s="89"/>
    </row>
    <row r="6" spans="1:24" x14ac:dyDescent="0.55000000000000004">
      <c r="A6" s="83" t="s">
        <v>0</v>
      </c>
      <c r="B6" s="83" t="s">
        <v>1</v>
      </c>
      <c r="C6" s="83" t="s">
        <v>2</v>
      </c>
      <c r="D6" s="83" t="s">
        <v>6</v>
      </c>
      <c r="E6" s="83"/>
      <c r="F6" s="83"/>
      <c r="G6" s="83" t="s">
        <v>0</v>
      </c>
      <c r="H6" s="83" t="s">
        <v>1</v>
      </c>
      <c r="I6" s="83" t="s">
        <v>2</v>
      </c>
      <c r="J6" s="83" t="s">
        <v>6</v>
      </c>
      <c r="K6" s="83"/>
      <c r="L6" s="83"/>
      <c r="M6" s="83" t="s">
        <v>0</v>
      </c>
      <c r="N6" s="83" t="s">
        <v>1</v>
      </c>
      <c r="O6" s="83" t="s">
        <v>2</v>
      </c>
      <c r="P6" s="83" t="s">
        <v>6</v>
      </c>
      <c r="Q6" s="83"/>
      <c r="R6" s="83"/>
      <c r="S6" s="83" t="s">
        <v>0</v>
      </c>
      <c r="T6" s="83" t="s">
        <v>1</v>
      </c>
      <c r="U6" s="83" t="s">
        <v>2</v>
      </c>
      <c r="V6" s="83" t="s">
        <v>6</v>
      </c>
      <c r="W6" s="83"/>
      <c r="X6" s="83"/>
    </row>
    <row r="7" spans="1:24" x14ac:dyDescent="0.55000000000000004">
      <c r="A7" s="83"/>
      <c r="B7" s="83"/>
      <c r="C7" s="83"/>
      <c r="D7" s="79" t="s">
        <v>3</v>
      </c>
      <c r="E7" s="79" t="s">
        <v>4</v>
      </c>
      <c r="F7" s="79" t="s">
        <v>5</v>
      </c>
      <c r="G7" s="83"/>
      <c r="H7" s="83"/>
      <c r="I7" s="83"/>
      <c r="J7" s="79" t="s">
        <v>42</v>
      </c>
      <c r="K7" s="79" t="s">
        <v>43</v>
      </c>
      <c r="L7" s="79" t="s">
        <v>44</v>
      </c>
      <c r="M7" s="83"/>
      <c r="N7" s="83"/>
      <c r="O7" s="83"/>
      <c r="P7" s="79" t="s">
        <v>45</v>
      </c>
      <c r="Q7" s="79" t="s">
        <v>46</v>
      </c>
      <c r="R7" s="79" t="s">
        <v>47</v>
      </c>
      <c r="S7" s="83"/>
      <c r="T7" s="83"/>
      <c r="U7" s="83"/>
      <c r="V7" s="79" t="s">
        <v>50</v>
      </c>
      <c r="W7" s="79" t="s">
        <v>51</v>
      </c>
      <c r="X7" s="79" t="s">
        <v>52</v>
      </c>
    </row>
    <row r="8" spans="1:24" x14ac:dyDescent="0.55000000000000004">
      <c r="A8" s="30">
        <v>1</v>
      </c>
      <c r="B8" s="31" t="s">
        <v>7</v>
      </c>
      <c r="C8" s="4">
        <f t="shared" ref="C8:C20" si="0">SUM(D8:F8)</f>
        <v>0</v>
      </c>
      <c r="D8" s="2">
        <v>0</v>
      </c>
      <c r="E8" s="2">
        <v>0</v>
      </c>
      <c r="F8" s="2">
        <v>0</v>
      </c>
      <c r="G8" s="30">
        <v>1</v>
      </c>
      <c r="H8" s="31" t="s">
        <v>7</v>
      </c>
      <c r="I8" s="44">
        <f t="shared" ref="I8:I20" si="1">SUM(J8:L8)</f>
        <v>0</v>
      </c>
      <c r="J8" s="45"/>
      <c r="K8" s="45"/>
      <c r="L8" s="45"/>
      <c r="M8" s="30">
        <v>1</v>
      </c>
      <c r="N8" s="31" t="s">
        <v>7</v>
      </c>
      <c r="O8" s="44">
        <f t="shared" ref="O8:O20" si="2">SUM(P8:R8)</f>
        <v>10000</v>
      </c>
      <c r="P8" s="2">
        <v>0</v>
      </c>
      <c r="Q8" s="2">
        <v>0</v>
      </c>
      <c r="R8" s="2">
        <v>10000</v>
      </c>
      <c r="S8" s="30">
        <v>1</v>
      </c>
      <c r="T8" s="31" t="s">
        <v>7</v>
      </c>
      <c r="U8" s="44">
        <f t="shared" ref="U8:U20" si="3">SUM(V8:X8)</f>
        <v>0</v>
      </c>
      <c r="V8" s="2">
        <v>0</v>
      </c>
      <c r="W8" s="2">
        <v>0</v>
      </c>
      <c r="X8" s="2">
        <v>0</v>
      </c>
    </row>
    <row r="9" spans="1:24" x14ac:dyDescent="0.55000000000000004">
      <c r="A9" s="32">
        <v>2</v>
      </c>
      <c r="B9" s="3" t="s">
        <v>83</v>
      </c>
      <c r="C9" s="4">
        <f>SUM(D9:F9)</f>
        <v>837180</v>
      </c>
      <c r="D9" s="4">
        <v>279060</v>
      </c>
      <c r="E9" s="4">
        <v>279060</v>
      </c>
      <c r="F9" s="4">
        <v>279060</v>
      </c>
      <c r="G9" s="32">
        <v>2</v>
      </c>
      <c r="H9" s="3" t="s">
        <v>83</v>
      </c>
      <c r="I9" s="4">
        <f>SUM(J9:L9)</f>
        <v>837180</v>
      </c>
      <c r="J9" s="4">
        <v>279060</v>
      </c>
      <c r="K9" s="4">
        <v>279060</v>
      </c>
      <c r="L9" s="4">
        <v>279060</v>
      </c>
      <c r="M9" s="32">
        <v>2</v>
      </c>
      <c r="N9" s="3" t="s">
        <v>83</v>
      </c>
      <c r="O9" s="4">
        <f>SUM(P9:R9)</f>
        <v>837180</v>
      </c>
      <c r="P9" s="4">
        <v>279060</v>
      </c>
      <c r="Q9" s="4">
        <v>279060</v>
      </c>
      <c r="R9" s="4">
        <v>279060</v>
      </c>
      <c r="S9" s="32">
        <v>2</v>
      </c>
      <c r="T9" s="3" t="s">
        <v>83</v>
      </c>
      <c r="U9" s="4">
        <f>SUM(V9:X9)</f>
        <v>837180</v>
      </c>
      <c r="V9" s="4">
        <v>279060</v>
      </c>
      <c r="W9" s="4">
        <v>279060</v>
      </c>
      <c r="X9" s="4">
        <v>279060</v>
      </c>
    </row>
    <row r="10" spans="1:24" x14ac:dyDescent="0.55000000000000004">
      <c r="A10" s="32">
        <v>3</v>
      </c>
      <c r="B10" s="3" t="s">
        <v>84</v>
      </c>
      <c r="C10" s="4">
        <f>SUM(D10:F10)</f>
        <v>938025</v>
      </c>
      <c r="D10" s="4">
        <v>265190</v>
      </c>
      <c r="E10" s="4">
        <v>350120</v>
      </c>
      <c r="F10" s="4">
        <v>322715</v>
      </c>
      <c r="G10" s="32">
        <v>3</v>
      </c>
      <c r="H10" s="3" t="s">
        <v>84</v>
      </c>
      <c r="I10" s="4">
        <f>SUM(J10:L10)</f>
        <v>968145</v>
      </c>
      <c r="J10" s="4">
        <v>322715</v>
      </c>
      <c r="K10" s="4">
        <v>322715</v>
      </c>
      <c r="L10" s="4">
        <v>322715</v>
      </c>
      <c r="M10" s="32">
        <v>3</v>
      </c>
      <c r="N10" s="3" t="s">
        <v>84</v>
      </c>
      <c r="O10" s="4">
        <f>SUM(P10:R10)</f>
        <v>981045</v>
      </c>
      <c r="P10" s="4">
        <v>327015</v>
      </c>
      <c r="Q10" s="4">
        <v>327015</v>
      </c>
      <c r="R10" s="4">
        <v>327015</v>
      </c>
      <c r="S10" s="32">
        <v>3</v>
      </c>
      <c r="T10" s="3" t="s">
        <v>84</v>
      </c>
      <c r="U10" s="4">
        <f>SUM(V10:X10)</f>
        <v>981045</v>
      </c>
      <c r="V10" s="4">
        <v>327015</v>
      </c>
      <c r="W10" s="4">
        <v>327015</v>
      </c>
      <c r="X10" s="4">
        <v>327015</v>
      </c>
    </row>
    <row r="11" spans="1:24" x14ac:dyDescent="0.55000000000000004">
      <c r="A11" s="32">
        <v>4</v>
      </c>
      <c r="B11" s="3" t="s">
        <v>9</v>
      </c>
      <c r="C11" s="4">
        <f t="shared" si="0"/>
        <v>0</v>
      </c>
      <c r="D11" s="4">
        <v>0</v>
      </c>
      <c r="E11" s="4">
        <v>0</v>
      </c>
      <c r="F11" s="4">
        <v>0</v>
      </c>
      <c r="G11" s="32">
        <v>4</v>
      </c>
      <c r="H11" s="3" t="s">
        <v>9</v>
      </c>
      <c r="I11" s="44">
        <f t="shared" si="1"/>
        <v>0</v>
      </c>
      <c r="J11" s="44">
        <v>0</v>
      </c>
      <c r="K11" s="44">
        <v>0</v>
      </c>
      <c r="L11" s="44"/>
      <c r="M11" s="32">
        <v>4</v>
      </c>
      <c r="N11" s="3" t="s">
        <v>9</v>
      </c>
      <c r="O11" s="44">
        <f t="shared" si="2"/>
        <v>0</v>
      </c>
      <c r="P11" s="33">
        <v>0</v>
      </c>
      <c r="Q11" s="33">
        <v>0</v>
      </c>
      <c r="R11" s="33">
        <v>0</v>
      </c>
      <c r="S11" s="32">
        <v>4</v>
      </c>
      <c r="T11" s="3" t="s">
        <v>9</v>
      </c>
      <c r="U11" s="44">
        <f t="shared" si="3"/>
        <v>0</v>
      </c>
      <c r="V11" s="33">
        <v>0</v>
      </c>
      <c r="W11" s="33"/>
      <c r="X11" s="33"/>
    </row>
    <row r="12" spans="1:24" x14ac:dyDescent="0.55000000000000004">
      <c r="A12" s="32">
        <v>5</v>
      </c>
      <c r="B12" s="3" t="s">
        <v>10</v>
      </c>
      <c r="C12" s="4">
        <f t="shared" si="0"/>
        <v>0</v>
      </c>
      <c r="D12" s="4">
        <v>0</v>
      </c>
      <c r="E12" s="4">
        <v>0</v>
      </c>
      <c r="F12" s="4">
        <v>0</v>
      </c>
      <c r="G12" s="32">
        <v>5</v>
      </c>
      <c r="H12" s="3" t="s">
        <v>10</v>
      </c>
      <c r="I12" s="4">
        <f t="shared" si="1"/>
        <v>0</v>
      </c>
      <c r="J12" s="4">
        <v>0</v>
      </c>
      <c r="K12" s="4">
        <v>0</v>
      </c>
      <c r="L12" s="4"/>
      <c r="M12" s="32">
        <v>5</v>
      </c>
      <c r="N12" s="3" t="s">
        <v>10</v>
      </c>
      <c r="O12" s="4">
        <f t="shared" si="2"/>
        <v>0</v>
      </c>
      <c r="P12" s="4">
        <v>0</v>
      </c>
      <c r="Q12" s="4">
        <v>0</v>
      </c>
      <c r="R12" s="4">
        <v>0</v>
      </c>
      <c r="S12" s="32">
        <v>5</v>
      </c>
      <c r="T12" s="3" t="s">
        <v>10</v>
      </c>
      <c r="U12" s="4">
        <f t="shared" si="3"/>
        <v>0</v>
      </c>
      <c r="V12" s="4">
        <v>0</v>
      </c>
      <c r="W12" s="4"/>
      <c r="X12" s="4"/>
    </row>
    <row r="13" spans="1:24" x14ac:dyDescent="0.55000000000000004">
      <c r="A13" s="32">
        <v>6</v>
      </c>
      <c r="B13" s="3" t="s">
        <v>11</v>
      </c>
      <c r="C13" s="4">
        <f t="shared" si="0"/>
        <v>28350</v>
      </c>
      <c r="D13" s="4">
        <v>7500</v>
      </c>
      <c r="E13" s="4">
        <v>10850</v>
      </c>
      <c r="F13" s="4">
        <v>10000</v>
      </c>
      <c r="G13" s="32">
        <v>6</v>
      </c>
      <c r="H13" s="3" t="s">
        <v>11</v>
      </c>
      <c r="I13" s="4">
        <f t="shared" si="1"/>
        <v>30000</v>
      </c>
      <c r="J13" s="4">
        <v>10000</v>
      </c>
      <c r="K13" s="4">
        <v>10000</v>
      </c>
      <c r="L13" s="4">
        <v>10000</v>
      </c>
      <c r="M13" s="32">
        <v>6</v>
      </c>
      <c r="N13" s="3" t="s">
        <v>11</v>
      </c>
      <c r="O13" s="4">
        <f t="shared" si="2"/>
        <v>35000</v>
      </c>
      <c r="P13" s="4">
        <v>10000</v>
      </c>
      <c r="Q13" s="4">
        <v>15000</v>
      </c>
      <c r="R13" s="4">
        <v>10000</v>
      </c>
      <c r="S13" s="32">
        <v>6</v>
      </c>
      <c r="T13" s="3" t="s">
        <v>11</v>
      </c>
      <c r="U13" s="4">
        <f t="shared" si="3"/>
        <v>50000</v>
      </c>
      <c r="V13" s="4">
        <v>20000</v>
      </c>
      <c r="W13" s="4">
        <v>15000</v>
      </c>
      <c r="X13" s="4">
        <v>15000</v>
      </c>
    </row>
    <row r="14" spans="1:24" x14ac:dyDescent="0.55000000000000004">
      <c r="A14" s="32">
        <v>7</v>
      </c>
      <c r="B14" s="3" t="s">
        <v>12</v>
      </c>
      <c r="C14" s="4">
        <f t="shared" si="0"/>
        <v>60000</v>
      </c>
      <c r="D14" s="4">
        <v>15000</v>
      </c>
      <c r="E14" s="4">
        <v>20000</v>
      </c>
      <c r="F14" s="4">
        <v>25000</v>
      </c>
      <c r="G14" s="32">
        <v>7</v>
      </c>
      <c r="H14" s="3" t="s">
        <v>12</v>
      </c>
      <c r="I14" s="4">
        <f t="shared" si="1"/>
        <v>62000</v>
      </c>
      <c r="J14" s="4">
        <v>20000</v>
      </c>
      <c r="K14" s="4">
        <v>20000</v>
      </c>
      <c r="L14" s="4">
        <v>22000</v>
      </c>
      <c r="M14" s="32">
        <v>7</v>
      </c>
      <c r="N14" s="3" t="s">
        <v>12</v>
      </c>
      <c r="O14" s="4">
        <f t="shared" si="2"/>
        <v>133000</v>
      </c>
      <c r="P14" s="4">
        <v>42000</v>
      </c>
      <c r="Q14" s="4">
        <v>28500</v>
      </c>
      <c r="R14" s="4">
        <v>62500</v>
      </c>
      <c r="S14" s="32">
        <v>7</v>
      </c>
      <c r="T14" s="3" t="s">
        <v>12</v>
      </c>
      <c r="U14" s="4">
        <f t="shared" si="3"/>
        <v>185000</v>
      </c>
      <c r="V14" s="4">
        <v>60000</v>
      </c>
      <c r="W14" s="4">
        <v>60000</v>
      </c>
      <c r="X14" s="4">
        <v>65000</v>
      </c>
    </row>
    <row r="15" spans="1:24" x14ac:dyDescent="0.55000000000000004">
      <c r="A15" s="32">
        <v>8</v>
      </c>
      <c r="B15" s="3" t="s">
        <v>13</v>
      </c>
      <c r="C15" s="4">
        <f t="shared" si="0"/>
        <v>38000</v>
      </c>
      <c r="D15" s="33">
        <v>10000</v>
      </c>
      <c r="E15" s="4">
        <v>18000</v>
      </c>
      <c r="F15" s="4">
        <v>10000</v>
      </c>
      <c r="G15" s="32">
        <v>8</v>
      </c>
      <c r="H15" s="3" t="s">
        <v>13</v>
      </c>
      <c r="I15" s="4">
        <v>0</v>
      </c>
      <c r="J15" s="4">
        <v>45000</v>
      </c>
      <c r="K15" s="4">
        <v>25000</v>
      </c>
      <c r="L15" s="4">
        <v>24000</v>
      </c>
      <c r="M15" s="32">
        <v>8</v>
      </c>
      <c r="N15" s="3" t="s">
        <v>13</v>
      </c>
      <c r="O15" s="4">
        <f t="shared" si="2"/>
        <v>71500</v>
      </c>
      <c r="P15" s="4">
        <v>24500</v>
      </c>
      <c r="Q15" s="4">
        <v>20000</v>
      </c>
      <c r="R15" s="4">
        <v>27000</v>
      </c>
      <c r="S15" s="32">
        <v>8</v>
      </c>
      <c r="T15" s="3" t="s">
        <v>13</v>
      </c>
      <c r="U15" s="4">
        <f t="shared" si="3"/>
        <v>103000</v>
      </c>
      <c r="V15" s="4">
        <v>20500</v>
      </c>
      <c r="W15" s="4">
        <v>25000</v>
      </c>
      <c r="X15" s="4">
        <v>57500</v>
      </c>
    </row>
    <row r="16" spans="1:24" x14ac:dyDescent="0.55000000000000004">
      <c r="A16" s="32">
        <v>9</v>
      </c>
      <c r="B16" s="3" t="s">
        <v>14</v>
      </c>
      <c r="C16" s="4">
        <f t="shared" si="0"/>
        <v>60000</v>
      </c>
      <c r="D16" s="4">
        <v>20000</v>
      </c>
      <c r="E16" s="4">
        <v>20000</v>
      </c>
      <c r="F16" s="4">
        <v>20000</v>
      </c>
      <c r="G16" s="32">
        <v>9</v>
      </c>
      <c r="H16" s="3" t="s">
        <v>14</v>
      </c>
      <c r="I16" s="4">
        <v>0</v>
      </c>
      <c r="J16" s="4">
        <v>6500</v>
      </c>
      <c r="K16" s="4">
        <v>15100</v>
      </c>
      <c r="L16" s="4">
        <v>13150</v>
      </c>
      <c r="M16" s="32">
        <v>9</v>
      </c>
      <c r="N16" s="3" t="s">
        <v>14</v>
      </c>
      <c r="O16" s="4">
        <v>0</v>
      </c>
      <c r="P16" s="4">
        <v>15000</v>
      </c>
      <c r="Q16" s="4">
        <v>17500</v>
      </c>
      <c r="R16" s="4">
        <v>17500</v>
      </c>
      <c r="S16" s="32">
        <v>9</v>
      </c>
      <c r="T16" s="3" t="s">
        <v>14</v>
      </c>
      <c r="U16" s="4">
        <f t="shared" si="3"/>
        <v>74000</v>
      </c>
      <c r="V16" s="4">
        <v>20000</v>
      </c>
      <c r="W16" s="4">
        <v>20000</v>
      </c>
      <c r="X16" s="4">
        <v>34000</v>
      </c>
    </row>
    <row r="17" spans="1:24" x14ac:dyDescent="0.55000000000000004">
      <c r="A17" s="32">
        <v>10</v>
      </c>
      <c r="B17" s="3" t="s">
        <v>15</v>
      </c>
      <c r="C17" s="4">
        <f t="shared" si="0"/>
        <v>0</v>
      </c>
      <c r="D17" s="4">
        <v>0</v>
      </c>
      <c r="E17" s="4">
        <v>0</v>
      </c>
      <c r="F17" s="4">
        <v>0</v>
      </c>
      <c r="G17" s="32">
        <v>10</v>
      </c>
      <c r="H17" s="3" t="s">
        <v>15</v>
      </c>
      <c r="I17" s="44">
        <f t="shared" si="1"/>
        <v>0</v>
      </c>
      <c r="J17" s="44">
        <v>0</v>
      </c>
      <c r="K17" s="44">
        <v>0</v>
      </c>
      <c r="L17" s="44"/>
      <c r="M17" s="32">
        <v>10</v>
      </c>
      <c r="N17" s="3" t="s">
        <v>15</v>
      </c>
      <c r="O17" s="4">
        <f t="shared" si="2"/>
        <v>0</v>
      </c>
      <c r="P17" s="4">
        <v>0</v>
      </c>
      <c r="Q17" s="4">
        <v>0</v>
      </c>
      <c r="R17" s="4">
        <v>0</v>
      </c>
      <c r="S17" s="32">
        <v>10</v>
      </c>
      <c r="T17" s="3" t="s">
        <v>15</v>
      </c>
      <c r="U17" s="33">
        <f t="shared" si="3"/>
        <v>0</v>
      </c>
      <c r="V17" s="33"/>
      <c r="W17" s="33"/>
      <c r="X17" s="33"/>
    </row>
    <row r="18" spans="1:24" x14ac:dyDescent="0.55000000000000004">
      <c r="A18" s="32">
        <v>11</v>
      </c>
      <c r="B18" s="3" t="s">
        <v>16</v>
      </c>
      <c r="C18" s="4">
        <f t="shared" si="0"/>
        <v>0</v>
      </c>
      <c r="D18" s="4">
        <v>0</v>
      </c>
      <c r="E18" s="4">
        <v>0</v>
      </c>
      <c r="F18" s="4">
        <v>0</v>
      </c>
      <c r="G18" s="32">
        <v>11</v>
      </c>
      <c r="H18" s="3" t="s">
        <v>16</v>
      </c>
      <c r="I18" s="44">
        <f t="shared" si="1"/>
        <v>0</v>
      </c>
      <c r="J18" s="44">
        <v>0</v>
      </c>
      <c r="K18" s="44">
        <v>0</v>
      </c>
      <c r="L18" s="44"/>
      <c r="M18" s="32">
        <v>11</v>
      </c>
      <c r="N18" s="3" t="s">
        <v>16</v>
      </c>
      <c r="O18" s="4">
        <f t="shared" si="2"/>
        <v>25900</v>
      </c>
      <c r="P18" s="4">
        <v>25900</v>
      </c>
      <c r="Q18" s="4">
        <v>0</v>
      </c>
      <c r="R18" s="4">
        <v>0</v>
      </c>
      <c r="S18" s="32">
        <v>11</v>
      </c>
      <c r="T18" s="3" t="s">
        <v>16</v>
      </c>
      <c r="U18" s="33">
        <f t="shared" si="3"/>
        <v>88000</v>
      </c>
      <c r="V18" s="33"/>
      <c r="W18" s="33"/>
      <c r="X18" s="33">
        <v>88000</v>
      </c>
    </row>
    <row r="19" spans="1:24" x14ac:dyDescent="0.55000000000000004">
      <c r="A19" s="32">
        <v>12</v>
      </c>
      <c r="B19" s="3" t="s">
        <v>17</v>
      </c>
      <c r="C19" s="4">
        <f t="shared" si="0"/>
        <v>0</v>
      </c>
      <c r="D19" s="4">
        <v>0</v>
      </c>
      <c r="E19" s="4">
        <v>0</v>
      </c>
      <c r="F19" s="4">
        <v>0</v>
      </c>
      <c r="G19" s="32">
        <v>12</v>
      </c>
      <c r="H19" s="3" t="s">
        <v>17</v>
      </c>
      <c r="I19" s="44">
        <f t="shared" si="1"/>
        <v>0</v>
      </c>
      <c r="J19" s="44">
        <v>0</v>
      </c>
      <c r="K19" s="44">
        <v>0</v>
      </c>
      <c r="L19" s="44"/>
      <c r="M19" s="32">
        <v>12</v>
      </c>
      <c r="N19" s="3" t="s">
        <v>17</v>
      </c>
      <c r="O19" s="33">
        <f t="shared" si="2"/>
        <v>0</v>
      </c>
      <c r="P19" s="33">
        <v>0</v>
      </c>
      <c r="Q19" s="33">
        <v>0</v>
      </c>
      <c r="R19" s="33">
        <v>0</v>
      </c>
      <c r="S19" s="32">
        <v>12</v>
      </c>
      <c r="T19" s="3" t="s">
        <v>17</v>
      </c>
      <c r="U19" s="33">
        <f t="shared" si="3"/>
        <v>0</v>
      </c>
      <c r="V19" s="33"/>
      <c r="W19" s="33"/>
      <c r="X19" s="33"/>
    </row>
    <row r="20" spans="1:24" x14ac:dyDescent="0.55000000000000004">
      <c r="A20" s="34">
        <v>13</v>
      </c>
      <c r="B20" s="5" t="s">
        <v>59</v>
      </c>
      <c r="C20" s="6">
        <f t="shared" si="0"/>
        <v>0</v>
      </c>
      <c r="D20" s="6">
        <v>0</v>
      </c>
      <c r="E20" s="6">
        <v>0</v>
      </c>
      <c r="F20" s="6">
        <v>0</v>
      </c>
      <c r="G20" s="34">
        <v>13</v>
      </c>
      <c r="H20" s="5" t="s">
        <v>59</v>
      </c>
      <c r="I20" s="44">
        <f t="shared" si="1"/>
        <v>0</v>
      </c>
      <c r="J20" s="46">
        <v>0</v>
      </c>
      <c r="K20" s="46">
        <v>0</v>
      </c>
      <c r="L20" s="46"/>
      <c r="M20" s="34">
        <v>13</v>
      </c>
      <c r="N20" s="5" t="s">
        <v>59</v>
      </c>
      <c r="O20" s="33">
        <f t="shared" si="2"/>
        <v>0</v>
      </c>
      <c r="P20" s="33" t="s">
        <v>69</v>
      </c>
      <c r="Q20" s="33">
        <v>0</v>
      </c>
      <c r="R20" s="47">
        <v>0</v>
      </c>
      <c r="S20" s="34">
        <v>13</v>
      </c>
      <c r="T20" s="5" t="s">
        <v>59</v>
      </c>
      <c r="U20" s="33">
        <f t="shared" si="3"/>
        <v>0</v>
      </c>
      <c r="V20" s="33"/>
      <c r="W20" s="33"/>
      <c r="X20" s="47">
        <v>0</v>
      </c>
    </row>
    <row r="21" spans="1:24" x14ac:dyDescent="0.55000000000000004">
      <c r="A21" s="90" t="s">
        <v>2</v>
      </c>
      <c r="B21" s="91"/>
      <c r="C21" s="7">
        <f>SUM(C8:C20)</f>
        <v>1961555</v>
      </c>
      <c r="D21" s="7">
        <f>SUM(D8:D20)</f>
        <v>596750</v>
      </c>
      <c r="E21" s="7">
        <f>SUM(E8:E20)</f>
        <v>698030</v>
      </c>
      <c r="F21" s="7">
        <f>SUM(F8:F20)</f>
        <v>666775</v>
      </c>
      <c r="G21" s="90" t="s">
        <v>2</v>
      </c>
      <c r="H21" s="91"/>
      <c r="I21" s="7">
        <f>SUM(I8:I20)</f>
        <v>1897325</v>
      </c>
      <c r="J21" s="7">
        <f>SUM(J8:J20)</f>
        <v>683275</v>
      </c>
      <c r="K21" s="7">
        <f>SUM(K8:K20)</f>
        <v>671875</v>
      </c>
      <c r="L21" s="7">
        <f>SUM(L8:L20)</f>
        <v>670925</v>
      </c>
      <c r="M21" s="90" t="s">
        <v>2</v>
      </c>
      <c r="N21" s="91"/>
      <c r="O21" s="7">
        <f>SUM(O8:O20)</f>
        <v>2093625</v>
      </c>
      <c r="P21" s="7">
        <f>SUM(P8:P20)</f>
        <v>723475</v>
      </c>
      <c r="Q21" s="7">
        <f>SUM(Q8:Q20)</f>
        <v>687075</v>
      </c>
      <c r="R21" s="50">
        <f>SUM(R8:R20)</f>
        <v>733075</v>
      </c>
      <c r="S21" s="90" t="s">
        <v>2</v>
      </c>
      <c r="T21" s="91"/>
      <c r="U21" s="7">
        <f>SUM(U8:U20)</f>
        <v>2318225</v>
      </c>
      <c r="V21" s="7">
        <f>SUM(V8:V20)</f>
        <v>726575</v>
      </c>
      <c r="W21" s="7">
        <f>SUM(W8:W20)</f>
        <v>726075</v>
      </c>
      <c r="X21" s="50">
        <f>SUM(X8:X20)</f>
        <v>865575</v>
      </c>
    </row>
    <row r="22" spans="1:24" x14ac:dyDescent="0.55000000000000004">
      <c r="M22" s="1" t="s">
        <v>21</v>
      </c>
    </row>
    <row r="23" spans="1:24" x14ac:dyDescent="0.55000000000000004">
      <c r="A23" s="1" t="s">
        <v>21</v>
      </c>
      <c r="G23" s="1" t="s">
        <v>21</v>
      </c>
      <c r="N23" s="35"/>
      <c r="O23" s="35"/>
      <c r="P23" s="35"/>
      <c r="Q23" s="35"/>
      <c r="R23" s="35"/>
      <c r="S23" s="1" t="s">
        <v>21</v>
      </c>
    </row>
    <row r="24" spans="1:24" x14ac:dyDescent="0.55000000000000004">
      <c r="N24" s="35"/>
      <c r="O24" s="35"/>
      <c r="P24" s="35"/>
      <c r="Q24" s="35"/>
      <c r="R24" s="35"/>
    </row>
    <row r="25" spans="1:24" x14ac:dyDescent="0.55000000000000004">
      <c r="B25" s="35"/>
      <c r="C25" s="35"/>
      <c r="D25" s="35"/>
      <c r="E25" s="35"/>
      <c r="F25" s="35"/>
      <c r="H25" s="35"/>
      <c r="I25" s="35"/>
      <c r="J25" s="35"/>
      <c r="K25" s="35"/>
      <c r="L25" s="35"/>
      <c r="N25" s="35"/>
      <c r="O25" s="35"/>
      <c r="P25" s="35"/>
      <c r="Q25" s="35"/>
      <c r="R25" s="35"/>
      <c r="T25" s="35"/>
      <c r="U25" s="35"/>
      <c r="V25" s="35"/>
      <c r="W25" s="35"/>
      <c r="X25" s="35"/>
    </row>
    <row r="26" spans="1:24" x14ac:dyDescent="0.55000000000000004">
      <c r="B26" s="35"/>
      <c r="C26" s="35"/>
      <c r="D26" s="35"/>
      <c r="E26" s="35"/>
      <c r="F26" s="35"/>
      <c r="H26" s="35"/>
      <c r="I26" s="35"/>
      <c r="J26" s="35"/>
      <c r="K26" s="35"/>
      <c r="L26" s="35"/>
      <c r="N26" s="36"/>
      <c r="O26" s="80" t="s">
        <v>61</v>
      </c>
      <c r="P26" s="36"/>
      <c r="Q26" s="36" t="s">
        <v>62</v>
      </c>
      <c r="R26" s="36"/>
      <c r="T26" s="35"/>
      <c r="U26" s="35"/>
      <c r="V26" s="35"/>
      <c r="W26" s="35"/>
      <c r="X26" s="35"/>
    </row>
    <row r="27" spans="1:24" x14ac:dyDescent="0.55000000000000004">
      <c r="B27" s="36"/>
      <c r="C27" s="80" t="s">
        <v>61</v>
      </c>
      <c r="D27" s="36"/>
      <c r="E27" s="36" t="s">
        <v>62</v>
      </c>
      <c r="F27" s="36"/>
      <c r="H27" s="36"/>
      <c r="I27" s="80" t="s">
        <v>61</v>
      </c>
      <c r="J27" s="36"/>
      <c r="K27" s="36" t="s">
        <v>62</v>
      </c>
      <c r="L27" s="36"/>
      <c r="N27" s="36"/>
      <c r="O27" s="36"/>
      <c r="P27" s="80" t="s">
        <v>64</v>
      </c>
      <c r="Q27" s="36"/>
      <c r="R27" s="36"/>
      <c r="T27" s="36"/>
      <c r="U27" s="80" t="s">
        <v>61</v>
      </c>
      <c r="V27" s="36"/>
      <c r="W27" s="36" t="s">
        <v>62</v>
      </c>
      <c r="X27" s="36"/>
    </row>
    <row r="28" spans="1:24" x14ac:dyDescent="0.55000000000000004">
      <c r="B28" s="36"/>
      <c r="C28" s="36"/>
      <c r="D28" s="80" t="s">
        <v>64</v>
      </c>
      <c r="E28" s="36"/>
      <c r="F28" s="36"/>
      <c r="H28" s="36"/>
      <c r="I28" s="36"/>
      <c r="J28" s="80" t="s">
        <v>64</v>
      </c>
      <c r="K28" s="36"/>
      <c r="L28" s="36"/>
      <c r="N28" s="36"/>
      <c r="O28" s="36"/>
      <c r="P28" s="80" t="s">
        <v>60</v>
      </c>
      <c r="Q28" s="36"/>
      <c r="R28" s="36"/>
      <c r="T28" s="36"/>
      <c r="U28" s="36"/>
      <c r="V28" s="80" t="s">
        <v>64</v>
      </c>
      <c r="W28" s="36"/>
      <c r="X28" s="36"/>
    </row>
    <row r="29" spans="1:24" x14ac:dyDescent="0.55000000000000004">
      <c r="B29" s="36"/>
      <c r="C29" s="36"/>
      <c r="D29" s="80" t="s">
        <v>60</v>
      </c>
      <c r="E29" s="36"/>
      <c r="F29" s="36"/>
      <c r="H29" s="36"/>
      <c r="I29" s="36"/>
      <c r="J29" s="80" t="s">
        <v>60</v>
      </c>
      <c r="K29" s="36"/>
      <c r="L29" s="36"/>
      <c r="T29" s="36"/>
      <c r="U29" s="36"/>
      <c r="V29" s="80" t="s">
        <v>60</v>
      </c>
      <c r="W29" s="36"/>
      <c r="X29" s="36"/>
    </row>
    <row r="30" spans="1:24" x14ac:dyDescent="0.55000000000000004">
      <c r="A30" s="89" t="s">
        <v>18</v>
      </c>
      <c r="B30" s="89"/>
      <c r="C30" s="89"/>
      <c r="D30" s="89"/>
      <c r="E30" s="89"/>
      <c r="F30" s="89"/>
      <c r="G30" s="89" t="s">
        <v>18</v>
      </c>
      <c r="H30" s="89"/>
      <c r="I30" s="89"/>
      <c r="J30" s="89"/>
      <c r="K30" s="89"/>
      <c r="L30" s="89"/>
      <c r="M30" s="89" t="s">
        <v>18</v>
      </c>
      <c r="N30" s="89"/>
      <c r="O30" s="89"/>
      <c r="P30" s="89"/>
      <c r="Q30" s="89"/>
      <c r="R30" s="89"/>
      <c r="S30" s="89" t="s">
        <v>18</v>
      </c>
      <c r="T30" s="89"/>
      <c r="U30" s="89"/>
      <c r="V30" s="89"/>
      <c r="W30" s="89"/>
      <c r="X30" s="89"/>
    </row>
    <row r="31" spans="1:24" x14ac:dyDescent="0.55000000000000004">
      <c r="A31" s="89" t="s">
        <v>22</v>
      </c>
      <c r="B31" s="89"/>
      <c r="C31" s="89"/>
      <c r="D31" s="89"/>
      <c r="E31" s="89"/>
      <c r="F31" s="89"/>
      <c r="G31" s="89" t="s">
        <v>22</v>
      </c>
      <c r="H31" s="89"/>
      <c r="I31" s="89"/>
      <c r="J31" s="89"/>
      <c r="K31" s="89"/>
      <c r="L31" s="89"/>
      <c r="M31" s="89" t="s">
        <v>22</v>
      </c>
      <c r="N31" s="89"/>
      <c r="O31" s="89"/>
      <c r="P31" s="89"/>
      <c r="Q31" s="89"/>
      <c r="R31" s="89"/>
      <c r="S31" s="89" t="s">
        <v>22</v>
      </c>
      <c r="T31" s="89"/>
      <c r="U31" s="89"/>
      <c r="V31" s="89"/>
      <c r="W31" s="89"/>
      <c r="X31" s="89"/>
    </row>
    <row r="32" spans="1:24" x14ac:dyDescent="0.55000000000000004">
      <c r="A32" s="89" t="s">
        <v>110</v>
      </c>
      <c r="B32" s="89"/>
      <c r="C32" s="89"/>
      <c r="D32" s="89"/>
      <c r="E32" s="89"/>
      <c r="F32" s="89"/>
      <c r="G32" s="89" t="s">
        <v>110</v>
      </c>
      <c r="H32" s="89"/>
      <c r="I32" s="89"/>
      <c r="J32" s="89"/>
      <c r="K32" s="89"/>
      <c r="L32" s="89"/>
      <c r="M32" s="89" t="s">
        <v>110</v>
      </c>
      <c r="N32" s="89"/>
      <c r="O32" s="89"/>
      <c r="P32" s="89"/>
      <c r="Q32" s="89"/>
      <c r="R32" s="89"/>
      <c r="S32" s="89" t="s">
        <v>110</v>
      </c>
      <c r="T32" s="89"/>
      <c r="U32" s="89"/>
      <c r="V32" s="89"/>
      <c r="W32" s="89"/>
      <c r="X32" s="89"/>
    </row>
    <row r="33" spans="1:24" x14ac:dyDescent="0.55000000000000004">
      <c r="A33" s="89" t="s">
        <v>108</v>
      </c>
      <c r="B33" s="89"/>
      <c r="C33" s="89"/>
      <c r="D33" s="89"/>
      <c r="E33" s="89"/>
      <c r="F33" s="89"/>
      <c r="G33" s="89" t="s">
        <v>109</v>
      </c>
      <c r="H33" s="89"/>
      <c r="I33" s="89"/>
      <c r="J33" s="89"/>
      <c r="K33" s="89"/>
      <c r="L33" s="89"/>
      <c r="M33" s="89" t="s">
        <v>111</v>
      </c>
      <c r="N33" s="89"/>
      <c r="O33" s="89"/>
      <c r="P33" s="89"/>
      <c r="Q33" s="89"/>
      <c r="R33" s="89"/>
      <c r="S33" s="89" t="s">
        <v>112</v>
      </c>
      <c r="T33" s="89"/>
      <c r="U33" s="89"/>
      <c r="V33" s="89"/>
      <c r="W33" s="89"/>
      <c r="X33" s="89"/>
    </row>
    <row r="34" spans="1:24" x14ac:dyDescent="0.55000000000000004">
      <c r="A34" s="89" t="s">
        <v>85</v>
      </c>
      <c r="B34" s="89"/>
      <c r="C34" s="89"/>
      <c r="D34" s="89"/>
      <c r="E34" s="89"/>
      <c r="F34" s="89"/>
      <c r="G34" s="89" t="s">
        <v>85</v>
      </c>
      <c r="H34" s="89"/>
      <c r="I34" s="89"/>
      <c r="J34" s="89"/>
      <c r="K34" s="89"/>
      <c r="L34" s="89"/>
      <c r="M34" s="89" t="s">
        <v>85</v>
      </c>
      <c r="N34" s="89"/>
      <c r="O34" s="89"/>
      <c r="P34" s="89"/>
      <c r="Q34" s="89"/>
      <c r="R34" s="89"/>
      <c r="S34" s="89" t="s">
        <v>85</v>
      </c>
      <c r="T34" s="89"/>
      <c r="U34" s="89"/>
      <c r="V34" s="89"/>
      <c r="W34" s="89"/>
      <c r="X34" s="89"/>
    </row>
    <row r="35" spans="1:24" x14ac:dyDescent="0.55000000000000004">
      <c r="A35" s="83" t="s">
        <v>0</v>
      </c>
      <c r="B35" s="83" t="s">
        <v>1</v>
      </c>
      <c r="C35" s="83" t="s">
        <v>2</v>
      </c>
      <c r="D35" s="83" t="s">
        <v>6</v>
      </c>
      <c r="E35" s="83"/>
      <c r="F35" s="83"/>
      <c r="G35" s="83" t="s">
        <v>0</v>
      </c>
      <c r="H35" s="83" t="s">
        <v>1</v>
      </c>
      <c r="I35" s="83" t="s">
        <v>2</v>
      </c>
      <c r="J35" s="83" t="s">
        <v>6</v>
      </c>
      <c r="K35" s="83"/>
      <c r="L35" s="83"/>
      <c r="M35" s="83" t="s">
        <v>0</v>
      </c>
      <c r="N35" s="83" t="s">
        <v>1</v>
      </c>
      <c r="O35" s="83" t="s">
        <v>2</v>
      </c>
      <c r="P35" s="83" t="s">
        <v>6</v>
      </c>
      <c r="Q35" s="83"/>
      <c r="R35" s="83"/>
      <c r="S35" s="83" t="s">
        <v>0</v>
      </c>
      <c r="T35" s="83" t="s">
        <v>1</v>
      </c>
      <c r="U35" s="83" t="s">
        <v>2</v>
      </c>
      <c r="V35" s="84" t="s">
        <v>6</v>
      </c>
      <c r="W35" s="85"/>
      <c r="X35" s="86"/>
    </row>
    <row r="36" spans="1:24" x14ac:dyDescent="0.55000000000000004">
      <c r="A36" s="83"/>
      <c r="B36" s="83"/>
      <c r="C36" s="83"/>
      <c r="D36" s="79" t="s">
        <v>3</v>
      </c>
      <c r="E36" s="79" t="s">
        <v>4</v>
      </c>
      <c r="F36" s="79" t="s">
        <v>5</v>
      </c>
      <c r="G36" s="83"/>
      <c r="H36" s="83"/>
      <c r="I36" s="83"/>
      <c r="J36" s="79" t="s">
        <v>42</v>
      </c>
      <c r="K36" s="79" t="s">
        <v>43</v>
      </c>
      <c r="L36" s="79" t="s">
        <v>44</v>
      </c>
      <c r="M36" s="83"/>
      <c r="N36" s="83"/>
      <c r="O36" s="83"/>
      <c r="P36" s="79" t="s">
        <v>45</v>
      </c>
      <c r="Q36" s="79" t="s">
        <v>46</v>
      </c>
      <c r="R36" s="79" t="s">
        <v>47</v>
      </c>
      <c r="S36" s="83"/>
      <c r="T36" s="83"/>
      <c r="U36" s="83"/>
      <c r="V36" s="79" t="s">
        <v>50</v>
      </c>
      <c r="W36" s="79" t="s">
        <v>51</v>
      </c>
      <c r="X36" s="79" t="s">
        <v>52</v>
      </c>
    </row>
    <row r="37" spans="1:24" x14ac:dyDescent="0.55000000000000004">
      <c r="A37" s="30">
        <v>1</v>
      </c>
      <c r="B37" s="31" t="s">
        <v>7</v>
      </c>
      <c r="C37" s="44">
        <f t="shared" ref="C37" si="4">SUM(D37:F37)</f>
        <v>0</v>
      </c>
      <c r="D37" s="2">
        <v>0</v>
      </c>
      <c r="E37" s="2">
        <v>0</v>
      </c>
      <c r="F37" s="2">
        <v>0</v>
      </c>
      <c r="G37" s="30">
        <v>1</v>
      </c>
      <c r="H37" s="31" t="s">
        <v>7</v>
      </c>
      <c r="I37" s="44">
        <f t="shared" ref="I37" si="5">SUM(J37:L37)</f>
        <v>0</v>
      </c>
      <c r="J37" s="2">
        <v>0</v>
      </c>
      <c r="K37" s="2">
        <v>0</v>
      </c>
      <c r="L37" s="2">
        <v>0</v>
      </c>
      <c r="M37" s="30">
        <v>1</v>
      </c>
      <c r="N37" s="31" t="s">
        <v>7</v>
      </c>
      <c r="O37" s="44">
        <f t="shared" ref="O37" si="6">SUM(P37:R37)</f>
        <v>0</v>
      </c>
      <c r="P37" s="2">
        <v>0</v>
      </c>
      <c r="Q37" s="2">
        <v>0</v>
      </c>
      <c r="R37" s="2">
        <v>0</v>
      </c>
      <c r="S37" s="30">
        <v>1</v>
      </c>
      <c r="T37" s="31" t="s">
        <v>7</v>
      </c>
      <c r="U37" s="44">
        <f t="shared" ref="U37" si="7">SUM(V37:X37)</f>
        <v>0</v>
      </c>
      <c r="V37" s="2">
        <v>0</v>
      </c>
      <c r="W37" s="2">
        <v>0</v>
      </c>
      <c r="X37" s="2">
        <v>0</v>
      </c>
    </row>
    <row r="38" spans="1:24" x14ac:dyDescent="0.55000000000000004">
      <c r="A38" s="32">
        <v>2</v>
      </c>
      <c r="B38" s="3" t="s">
        <v>83</v>
      </c>
      <c r="C38" s="4">
        <f>SUM(D38:F38)</f>
        <v>0</v>
      </c>
      <c r="D38" s="4">
        <v>0</v>
      </c>
      <c r="E38" s="4">
        <v>0</v>
      </c>
      <c r="F38" s="4">
        <v>0</v>
      </c>
      <c r="G38" s="32">
        <v>2</v>
      </c>
      <c r="H38" s="3" t="s">
        <v>83</v>
      </c>
      <c r="I38" s="4">
        <f>SUM(J38:L38)</f>
        <v>0</v>
      </c>
      <c r="J38" s="4">
        <v>0</v>
      </c>
      <c r="K38" s="4">
        <v>0</v>
      </c>
      <c r="L38" s="4">
        <v>0</v>
      </c>
      <c r="M38" s="32">
        <v>2</v>
      </c>
      <c r="N38" s="3" t="s">
        <v>83</v>
      </c>
      <c r="O38" s="4">
        <f>SUM(P38:R38)</f>
        <v>0</v>
      </c>
      <c r="P38" s="4">
        <v>0</v>
      </c>
      <c r="Q38" s="4">
        <v>0</v>
      </c>
      <c r="R38" s="4">
        <v>0</v>
      </c>
      <c r="S38" s="32">
        <v>2</v>
      </c>
      <c r="T38" s="3" t="s">
        <v>83</v>
      </c>
      <c r="U38" s="4">
        <f>SUM(V38:X38)</f>
        <v>0</v>
      </c>
      <c r="V38" s="4">
        <v>0</v>
      </c>
      <c r="W38" s="4">
        <v>0</v>
      </c>
      <c r="X38" s="4">
        <v>0</v>
      </c>
    </row>
    <row r="39" spans="1:24" x14ac:dyDescent="0.55000000000000004">
      <c r="A39" s="32">
        <v>3</v>
      </c>
      <c r="B39" s="3" t="s">
        <v>84</v>
      </c>
      <c r="C39" s="4">
        <f>SUM(D39:F39)</f>
        <v>461350</v>
      </c>
      <c r="D39" s="4">
        <v>109500</v>
      </c>
      <c r="E39" s="4">
        <v>189210</v>
      </c>
      <c r="F39" s="4">
        <v>162640</v>
      </c>
      <c r="G39" s="32">
        <v>3</v>
      </c>
      <c r="H39" s="3" t="s">
        <v>84</v>
      </c>
      <c r="I39" s="4">
        <f>SUM(J39:L39)</f>
        <v>514490</v>
      </c>
      <c r="J39" s="4">
        <v>162640</v>
      </c>
      <c r="K39" s="4">
        <v>175925</v>
      </c>
      <c r="L39" s="4">
        <v>175925</v>
      </c>
      <c r="M39" s="32">
        <v>3</v>
      </c>
      <c r="N39" s="3" t="s">
        <v>84</v>
      </c>
      <c r="O39" s="4">
        <f>SUM(P39:R39)</f>
        <v>533595</v>
      </c>
      <c r="P39" s="4">
        <v>177865</v>
      </c>
      <c r="Q39" s="4">
        <v>177865</v>
      </c>
      <c r="R39" s="4">
        <v>177865</v>
      </c>
      <c r="S39" s="32">
        <v>3</v>
      </c>
      <c r="T39" s="3" t="s">
        <v>84</v>
      </c>
      <c r="U39" s="4">
        <f>SUM(V39:X39)</f>
        <v>533895</v>
      </c>
      <c r="V39" s="4">
        <v>177965</v>
      </c>
      <c r="W39" s="4">
        <v>177965</v>
      </c>
      <c r="X39" s="4">
        <v>177965</v>
      </c>
    </row>
    <row r="40" spans="1:24" x14ac:dyDescent="0.55000000000000004">
      <c r="A40" s="32">
        <v>4</v>
      </c>
      <c r="B40" s="3" t="s">
        <v>9</v>
      </c>
      <c r="C40" s="44">
        <f t="shared" ref="C40:C44" si="8">SUM(D40:F40)</f>
        <v>0</v>
      </c>
      <c r="D40" s="33"/>
      <c r="E40" s="33"/>
      <c r="F40" s="33"/>
      <c r="G40" s="32">
        <v>4</v>
      </c>
      <c r="H40" s="3" t="s">
        <v>9</v>
      </c>
      <c r="I40" s="44">
        <f t="shared" ref="I40:I49" si="9">SUM(J40:L40)</f>
        <v>0</v>
      </c>
      <c r="J40" s="33"/>
      <c r="K40" s="33"/>
      <c r="L40" s="33"/>
      <c r="M40" s="32">
        <v>4</v>
      </c>
      <c r="N40" s="3" t="s">
        <v>9</v>
      </c>
      <c r="O40" s="44">
        <f t="shared" ref="O40:O44" si="10">SUM(P40:R40)</f>
        <v>0</v>
      </c>
      <c r="P40" s="33"/>
      <c r="Q40" s="33"/>
      <c r="R40" s="33"/>
      <c r="S40" s="32">
        <v>4</v>
      </c>
      <c r="T40" s="3" t="s">
        <v>9</v>
      </c>
      <c r="U40" s="44">
        <f t="shared" ref="U40:U49" si="11">SUM(V40:X40)</f>
        <v>0</v>
      </c>
      <c r="V40" s="33">
        <v>0</v>
      </c>
      <c r="W40" s="33"/>
      <c r="X40" s="33"/>
    </row>
    <row r="41" spans="1:24" x14ac:dyDescent="0.55000000000000004">
      <c r="A41" s="32">
        <v>5</v>
      </c>
      <c r="B41" s="3" t="s">
        <v>10</v>
      </c>
      <c r="C41" s="4">
        <f t="shared" si="8"/>
        <v>0</v>
      </c>
      <c r="D41" s="4"/>
      <c r="E41" s="4"/>
      <c r="F41" s="4"/>
      <c r="G41" s="32">
        <v>5</v>
      </c>
      <c r="H41" s="3" t="s">
        <v>10</v>
      </c>
      <c r="I41" s="4">
        <f t="shared" si="9"/>
        <v>0</v>
      </c>
      <c r="J41" s="4"/>
      <c r="K41" s="4"/>
      <c r="L41" s="4"/>
      <c r="M41" s="32">
        <v>5</v>
      </c>
      <c r="N41" s="3" t="s">
        <v>10</v>
      </c>
      <c r="O41" s="4">
        <f t="shared" si="10"/>
        <v>0</v>
      </c>
      <c r="P41" s="4"/>
      <c r="Q41" s="4"/>
      <c r="R41" s="4"/>
      <c r="S41" s="32">
        <v>5</v>
      </c>
      <c r="T41" s="3" t="s">
        <v>10</v>
      </c>
      <c r="U41" s="4">
        <f t="shared" si="11"/>
        <v>0</v>
      </c>
      <c r="V41" s="4">
        <v>0</v>
      </c>
      <c r="W41" s="4"/>
      <c r="X41" s="4"/>
    </row>
    <row r="42" spans="1:24" x14ac:dyDescent="0.55000000000000004">
      <c r="A42" s="32">
        <v>6</v>
      </c>
      <c r="B42" s="3" t="s">
        <v>11</v>
      </c>
      <c r="C42" s="4">
        <f t="shared" si="8"/>
        <v>14500</v>
      </c>
      <c r="D42" s="4">
        <v>0</v>
      </c>
      <c r="E42" s="4">
        <v>6500</v>
      </c>
      <c r="F42" s="4">
        <v>8000</v>
      </c>
      <c r="G42" s="32">
        <v>6</v>
      </c>
      <c r="H42" s="3" t="s">
        <v>11</v>
      </c>
      <c r="I42" s="4">
        <f t="shared" si="9"/>
        <v>19500</v>
      </c>
      <c r="J42" s="4">
        <v>6500</v>
      </c>
      <c r="K42" s="4">
        <v>6500</v>
      </c>
      <c r="L42" s="4">
        <v>6500</v>
      </c>
      <c r="M42" s="32">
        <v>6</v>
      </c>
      <c r="N42" s="3" t="s">
        <v>11</v>
      </c>
      <c r="O42" s="4">
        <f t="shared" si="10"/>
        <v>22000</v>
      </c>
      <c r="P42" s="4">
        <v>6500</v>
      </c>
      <c r="Q42" s="4">
        <v>9000</v>
      </c>
      <c r="R42" s="4">
        <v>6500</v>
      </c>
      <c r="S42" s="32">
        <v>6</v>
      </c>
      <c r="T42" s="3" t="s">
        <v>11</v>
      </c>
      <c r="U42" s="4">
        <f t="shared" si="11"/>
        <v>27700</v>
      </c>
      <c r="V42" s="4">
        <v>8200</v>
      </c>
      <c r="W42" s="4">
        <v>6500</v>
      </c>
      <c r="X42" s="4">
        <v>13000</v>
      </c>
    </row>
    <row r="43" spans="1:24" x14ac:dyDescent="0.55000000000000004">
      <c r="A43" s="32">
        <v>7</v>
      </c>
      <c r="B43" s="3" t="s">
        <v>12</v>
      </c>
      <c r="C43" s="4">
        <f t="shared" si="8"/>
        <v>31000</v>
      </c>
      <c r="D43" s="4">
        <v>6000</v>
      </c>
      <c r="E43" s="4">
        <v>10000</v>
      </c>
      <c r="F43" s="4">
        <v>15000</v>
      </c>
      <c r="G43" s="32">
        <v>7</v>
      </c>
      <c r="H43" s="3" t="s">
        <v>12</v>
      </c>
      <c r="I43" s="4">
        <f t="shared" si="9"/>
        <v>16000</v>
      </c>
      <c r="J43" s="4">
        <v>8000</v>
      </c>
      <c r="K43" s="4">
        <v>7000</v>
      </c>
      <c r="L43" s="4">
        <v>1000</v>
      </c>
      <c r="M43" s="32">
        <v>7</v>
      </c>
      <c r="N43" s="3" t="s">
        <v>12</v>
      </c>
      <c r="O43" s="4">
        <f t="shared" si="10"/>
        <v>22500</v>
      </c>
      <c r="P43" s="4">
        <v>0</v>
      </c>
      <c r="Q43" s="4">
        <v>17000</v>
      </c>
      <c r="R43" s="4">
        <v>5500</v>
      </c>
      <c r="S43" s="32">
        <v>7</v>
      </c>
      <c r="T43" s="3" t="s">
        <v>12</v>
      </c>
      <c r="U43" s="4">
        <f t="shared" si="11"/>
        <v>37000</v>
      </c>
      <c r="V43" s="4">
        <v>8000</v>
      </c>
      <c r="W43" s="4">
        <v>9000</v>
      </c>
      <c r="X43" s="4">
        <v>20000</v>
      </c>
    </row>
    <row r="44" spans="1:24" x14ac:dyDescent="0.55000000000000004">
      <c r="A44" s="32">
        <v>8</v>
      </c>
      <c r="B44" s="3" t="s">
        <v>13</v>
      </c>
      <c r="C44" s="4">
        <f t="shared" si="8"/>
        <v>0</v>
      </c>
      <c r="D44" s="4"/>
      <c r="E44" s="4">
        <v>0</v>
      </c>
      <c r="F44" s="4"/>
      <c r="G44" s="32">
        <v>8</v>
      </c>
      <c r="H44" s="3" t="s">
        <v>13</v>
      </c>
      <c r="I44" s="4">
        <f t="shared" si="9"/>
        <v>0</v>
      </c>
      <c r="J44" s="4"/>
      <c r="K44" s="4"/>
      <c r="L44" s="4"/>
      <c r="M44" s="32">
        <v>8</v>
      </c>
      <c r="N44" s="3" t="s">
        <v>13</v>
      </c>
      <c r="O44" s="4">
        <f t="shared" si="10"/>
        <v>14500</v>
      </c>
      <c r="P44" s="4">
        <v>1500</v>
      </c>
      <c r="Q44" s="4">
        <v>13000</v>
      </c>
      <c r="R44" s="4">
        <v>0</v>
      </c>
      <c r="S44" s="32">
        <v>8</v>
      </c>
      <c r="T44" s="3" t="s">
        <v>13</v>
      </c>
      <c r="U44" s="4">
        <f t="shared" si="11"/>
        <v>25500</v>
      </c>
      <c r="V44" s="4">
        <v>3500</v>
      </c>
      <c r="W44" s="4">
        <v>0</v>
      </c>
      <c r="X44" s="4">
        <v>22000</v>
      </c>
    </row>
    <row r="45" spans="1:24" x14ac:dyDescent="0.55000000000000004">
      <c r="A45" s="32">
        <v>9</v>
      </c>
      <c r="B45" s="3" t="s">
        <v>14</v>
      </c>
      <c r="C45" s="4">
        <v>0</v>
      </c>
      <c r="D45" s="4">
        <v>0</v>
      </c>
      <c r="E45" s="4">
        <v>0</v>
      </c>
      <c r="F45" s="4">
        <v>0</v>
      </c>
      <c r="G45" s="32">
        <v>9</v>
      </c>
      <c r="H45" s="3" t="s">
        <v>14</v>
      </c>
      <c r="I45" s="4">
        <f t="shared" si="9"/>
        <v>0</v>
      </c>
      <c r="J45" s="4"/>
      <c r="K45" s="4"/>
      <c r="L45" s="4">
        <v>0</v>
      </c>
      <c r="M45" s="32">
        <v>9</v>
      </c>
      <c r="N45" s="3" t="s">
        <v>14</v>
      </c>
      <c r="O45" s="4">
        <v>0</v>
      </c>
      <c r="P45" s="4">
        <v>800</v>
      </c>
      <c r="Q45" s="4">
        <v>200</v>
      </c>
      <c r="R45" s="4">
        <v>850</v>
      </c>
      <c r="S45" s="32">
        <v>9</v>
      </c>
      <c r="T45" s="3" t="s">
        <v>14</v>
      </c>
      <c r="U45" s="4">
        <v>0</v>
      </c>
      <c r="V45" s="4">
        <v>0</v>
      </c>
      <c r="W45" s="4">
        <v>1000</v>
      </c>
      <c r="X45" s="4">
        <v>800</v>
      </c>
    </row>
    <row r="46" spans="1:24" x14ac:dyDescent="0.55000000000000004">
      <c r="A46" s="32">
        <v>10</v>
      </c>
      <c r="B46" s="3" t="s">
        <v>15</v>
      </c>
      <c r="C46" s="4">
        <f t="shared" ref="C46:C49" si="12">SUM(D46:F46)</f>
        <v>0</v>
      </c>
      <c r="D46" s="4"/>
      <c r="E46" s="4"/>
      <c r="F46" s="4"/>
      <c r="G46" s="32">
        <v>10</v>
      </c>
      <c r="H46" s="3" t="s">
        <v>15</v>
      </c>
      <c r="I46" s="4">
        <f t="shared" si="9"/>
        <v>0</v>
      </c>
      <c r="J46" s="4"/>
      <c r="K46" s="4"/>
      <c r="L46" s="4"/>
      <c r="M46" s="32">
        <v>10</v>
      </c>
      <c r="N46" s="3" t="s">
        <v>15</v>
      </c>
      <c r="O46" s="4">
        <f t="shared" ref="O46:O49" si="13">SUM(P46:R46)</f>
        <v>0</v>
      </c>
      <c r="P46" s="4">
        <v>0</v>
      </c>
      <c r="Q46" s="4">
        <v>0</v>
      </c>
      <c r="R46" s="4">
        <v>0</v>
      </c>
      <c r="S46" s="32">
        <v>10</v>
      </c>
      <c r="T46" s="3" t="s">
        <v>15</v>
      </c>
      <c r="U46" s="4">
        <f t="shared" si="11"/>
        <v>0</v>
      </c>
      <c r="V46" s="4"/>
      <c r="W46" s="4"/>
      <c r="X46" s="4"/>
    </row>
    <row r="47" spans="1:24" x14ac:dyDescent="0.55000000000000004">
      <c r="A47" s="32">
        <v>11</v>
      </c>
      <c r="B47" s="3" t="s">
        <v>16</v>
      </c>
      <c r="C47" s="4">
        <f t="shared" si="12"/>
        <v>0</v>
      </c>
      <c r="D47" s="4"/>
      <c r="E47" s="4"/>
      <c r="F47" s="4"/>
      <c r="G47" s="32">
        <v>11</v>
      </c>
      <c r="H47" s="3" t="s">
        <v>16</v>
      </c>
      <c r="I47" s="4">
        <f t="shared" si="9"/>
        <v>0</v>
      </c>
      <c r="J47" s="4"/>
      <c r="K47" s="4"/>
      <c r="L47" s="4"/>
      <c r="M47" s="32">
        <v>11</v>
      </c>
      <c r="N47" s="3" t="s">
        <v>16</v>
      </c>
      <c r="O47" s="4">
        <f t="shared" si="13"/>
        <v>30600</v>
      </c>
      <c r="P47" s="4">
        <v>30600</v>
      </c>
      <c r="Q47" s="4">
        <v>0</v>
      </c>
      <c r="R47" s="4">
        <v>0</v>
      </c>
      <c r="S47" s="32">
        <v>11</v>
      </c>
      <c r="T47" s="3" t="s">
        <v>16</v>
      </c>
      <c r="U47" s="4">
        <f t="shared" si="11"/>
        <v>5000</v>
      </c>
      <c r="V47" s="4">
        <v>5000</v>
      </c>
      <c r="W47" s="4"/>
      <c r="X47" s="4">
        <v>0</v>
      </c>
    </row>
    <row r="48" spans="1:24" x14ac:dyDescent="0.55000000000000004">
      <c r="A48" s="32">
        <v>12</v>
      </c>
      <c r="B48" s="3" t="s">
        <v>17</v>
      </c>
      <c r="C48" s="33">
        <f t="shared" si="12"/>
        <v>0</v>
      </c>
      <c r="D48" s="33"/>
      <c r="E48" s="33"/>
      <c r="F48" s="33"/>
      <c r="G48" s="32">
        <v>12</v>
      </c>
      <c r="H48" s="3" t="s">
        <v>17</v>
      </c>
      <c r="I48" s="33">
        <f t="shared" si="9"/>
        <v>0</v>
      </c>
      <c r="J48" s="33">
        <v>0</v>
      </c>
      <c r="K48" s="33">
        <v>0</v>
      </c>
      <c r="L48" s="33">
        <v>0</v>
      </c>
      <c r="M48" s="32">
        <v>12</v>
      </c>
      <c r="N48" s="3" t="s">
        <v>17</v>
      </c>
      <c r="O48" s="33">
        <f t="shared" si="13"/>
        <v>0</v>
      </c>
      <c r="P48" s="33">
        <v>0</v>
      </c>
      <c r="Q48" s="33">
        <v>0</v>
      </c>
      <c r="R48" s="33">
        <v>0</v>
      </c>
      <c r="S48" s="32">
        <v>12</v>
      </c>
      <c r="T48" s="3" t="s">
        <v>17</v>
      </c>
      <c r="U48" s="33">
        <f t="shared" si="11"/>
        <v>0</v>
      </c>
      <c r="V48" s="33"/>
      <c r="W48" s="33"/>
      <c r="X48" s="33"/>
    </row>
    <row r="49" spans="1:24" x14ac:dyDescent="0.55000000000000004">
      <c r="A49" s="34">
        <v>13</v>
      </c>
      <c r="B49" s="5" t="s">
        <v>59</v>
      </c>
      <c r="C49" s="33">
        <f t="shared" si="12"/>
        <v>0</v>
      </c>
      <c r="D49" s="33"/>
      <c r="E49" s="33"/>
      <c r="F49" s="47"/>
      <c r="G49" s="34">
        <v>13</v>
      </c>
      <c r="H49" s="5" t="s">
        <v>59</v>
      </c>
      <c r="I49" s="33">
        <f t="shared" si="9"/>
        <v>0</v>
      </c>
      <c r="J49" s="33">
        <v>0</v>
      </c>
      <c r="K49" s="33">
        <v>0</v>
      </c>
      <c r="L49" s="47">
        <v>0</v>
      </c>
      <c r="M49" s="34">
        <v>13</v>
      </c>
      <c r="N49" s="5" t="s">
        <v>59</v>
      </c>
      <c r="O49" s="33">
        <f t="shared" si="13"/>
        <v>0</v>
      </c>
      <c r="P49" s="33">
        <v>0</v>
      </c>
      <c r="Q49" s="33">
        <v>0</v>
      </c>
      <c r="R49" s="47">
        <v>0</v>
      </c>
      <c r="S49" s="34">
        <v>13</v>
      </c>
      <c r="T49" s="5" t="s">
        <v>59</v>
      </c>
      <c r="U49" s="33">
        <f t="shared" si="11"/>
        <v>0</v>
      </c>
      <c r="V49" s="33"/>
      <c r="W49" s="33"/>
      <c r="X49" s="47"/>
    </row>
    <row r="50" spans="1:24" x14ac:dyDescent="0.55000000000000004">
      <c r="A50" s="90" t="s">
        <v>2</v>
      </c>
      <c r="B50" s="91"/>
      <c r="C50" s="7">
        <f>SUM(C37:C49)</f>
        <v>506850</v>
      </c>
      <c r="D50" s="7">
        <f>SUM(D37:D49)</f>
        <v>115500</v>
      </c>
      <c r="E50" s="7">
        <f>SUM(E37:E49)</f>
        <v>205710</v>
      </c>
      <c r="F50" s="7">
        <f>SUM(F38:F49)</f>
        <v>185640</v>
      </c>
      <c r="G50" s="90" t="s">
        <v>2</v>
      </c>
      <c r="H50" s="91"/>
      <c r="I50" s="7">
        <f>SUM(I37:I49)</f>
        <v>549990</v>
      </c>
      <c r="J50" s="7">
        <f>SUM(J37:J49)</f>
        <v>177140</v>
      </c>
      <c r="K50" s="7">
        <f>SUM(K37:K49)</f>
        <v>189425</v>
      </c>
      <c r="L50" s="7">
        <f>SUM(L38:L49)</f>
        <v>183425</v>
      </c>
      <c r="M50" s="90" t="s">
        <v>2</v>
      </c>
      <c r="N50" s="91"/>
      <c r="O50" s="7">
        <f>SUM(O37:O49)</f>
        <v>623195</v>
      </c>
      <c r="P50" s="7">
        <f>SUM(P37:P49)</f>
        <v>217265</v>
      </c>
      <c r="Q50" s="7">
        <f>SUM(Q37:Q49)</f>
        <v>217065</v>
      </c>
      <c r="R50" s="7">
        <f>SUM(R38:R49)</f>
        <v>190715</v>
      </c>
      <c r="S50" s="90" t="s">
        <v>2</v>
      </c>
      <c r="T50" s="91"/>
      <c r="U50" s="7">
        <f>SUM(U37:U49)</f>
        <v>629095</v>
      </c>
      <c r="V50" s="7">
        <f>SUM(V37:V49)</f>
        <v>202665</v>
      </c>
      <c r="W50" s="7">
        <f>SUM(W37:W49)</f>
        <v>194465</v>
      </c>
      <c r="X50" s="7">
        <f>SUM(X38:X49)</f>
        <v>233765</v>
      </c>
    </row>
    <row r="52" spans="1:24" x14ac:dyDescent="0.5500000000000000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x14ac:dyDescent="0.5500000000000000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x14ac:dyDescent="0.5500000000000000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x14ac:dyDescent="0.55000000000000004">
      <c r="A55" s="38" t="s">
        <v>54</v>
      </c>
      <c r="B55" s="36"/>
      <c r="C55" s="36"/>
      <c r="D55" s="36"/>
      <c r="E55" s="36"/>
      <c r="F55" s="36"/>
      <c r="G55" s="38" t="s">
        <v>54</v>
      </c>
      <c r="H55" s="36"/>
      <c r="I55" s="36"/>
      <c r="J55" s="36"/>
      <c r="K55" s="36"/>
      <c r="L55" s="36"/>
      <c r="M55" s="38" t="s">
        <v>54</v>
      </c>
      <c r="N55" s="36"/>
      <c r="O55" s="36"/>
      <c r="P55" s="36"/>
      <c r="Q55" s="36"/>
      <c r="R55" s="36"/>
    </row>
    <row r="56" spans="1:24" x14ac:dyDescent="0.55000000000000004">
      <c r="A56" s="36"/>
      <c r="B56" s="80" t="s">
        <v>55</v>
      </c>
      <c r="C56" s="36"/>
      <c r="D56" s="82" t="s">
        <v>90</v>
      </c>
      <c r="E56" s="82"/>
      <c r="F56" s="82"/>
      <c r="G56" s="36"/>
      <c r="H56" s="80" t="s">
        <v>55</v>
      </c>
      <c r="I56" s="36"/>
      <c r="J56" s="82" t="s">
        <v>90</v>
      </c>
      <c r="K56" s="82"/>
      <c r="L56" s="82"/>
      <c r="M56" s="36"/>
      <c r="N56" s="80" t="s">
        <v>55</v>
      </c>
      <c r="O56" s="36"/>
      <c r="P56" s="82" t="s">
        <v>90</v>
      </c>
      <c r="Q56" s="82"/>
      <c r="R56" s="82"/>
      <c r="S56" s="38" t="s">
        <v>54</v>
      </c>
      <c r="T56" s="36"/>
      <c r="U56" s="36"/>
      <c r="V56" s="36"/>
      <c r="W56" s="36"/>
      <c r="X56" s="36"/>
    </row>
    <row r="57" spans="1:24" x14ac:dyDescent="0.55000000000000004">
      <c r="A57" s="36"/>
      <c r="B57" s="80" t="s">
        <v>56</v>
      </c>
      <c r="C57" s="36"/>
      <c r="D57" s="82" t="s">
        <v>58</v>
      </c>
      <c r="E57" s="82"/>
      <c r="F57" s="82"/>
      <c r="G57" s="36"/>
      <c r="H57" s="80" t="s">
        <v>56</v>
      </c>
      <c r="I57" s="36"/>
      <c r="J57" s="82" t="s">
        <v>58</v>
      </c>
      <c r="K57" s="82"/>
      <c r="L57" s="82"/>
      <c r="M57" s="36"/>
      <c r="N57" s="80" t="s">
        <v>56</v>
      </c>
      <c r="O57" s="36"/>
      <c r="P57" s="82" t="s">
        <v>58</v>
      </c>
      <c r="Q57" s="82"/>
      <c r="R57" s="82"/>
      <c r="S57" s="36"/>
      <c r="T57" s="80" t="s">
        <v>55</v>
      </c>
      <c r="U57" s="36"/>
      <c r="V57" s="82" t="s">
        <v>90</v>
      </c>
      <c r="W57" s="82"/>
      <c r="X57" s="82"/>
    </row>
    <row r="58" spans="1:24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80" t="s">
        <v>56</v>
      </c>
      <c r="U58" s="36"/>
      <c r="V58" s="82" t="s">
        <v>58</v>
      </c>
      <c r="W58" s="82"/>
      <c r="X58" s="82"/>
    </row>
    <row r="59" spans="1:24" x14ac:dyDescent="0.55000000000000004">
      <c r="A59" s="89" t="s">
        <v>18</v>
      </c>
      <c r="B59" s="89"/>
      <c r="C59" s="89"/>
      <c r="D59" s="89"/>
      <c r="E59" s="89"/>
      <c r="F59" s="89"/>
      <c r="G59" s="89" t="s">
        <v>18</v>
      </c>
      <c r="H59" s="89"/>
      <c r="I59" s="89"/>
      <c r="J59" s="89"/>
      <c r="K59" s="89"/>
      <c r="L59" s="89"/>
      <c r="M59" s="89" t="s">
        <v>18</v>
      </c>
      <c r="N59" s="89"/>
      <c r="O59" s="89"/>
      <c r="P59" s="89"/>
      <c r="Q59" s="89"/>
      <c r="R59" s="89"/>
      <c r="S59" s="89" t="s">
        <v>18</v>
      </c>
      <c r="T59" s="89"/>
      <c r="U59" s="89"/>
      <c r="V59" s="89"/>
      <c r="W59" s="89"/>
      <c r="X59" s="89"/>
    </row>
    <row r="60" spans="1:24" x14ac:dyDescent="0.55000000000000004">
      <c r="A60" s="89" t="s">
        <v>19</v>
      </c>
      <c r="B60" s="89"/>
      <c r="C60" s="89"/>
      <c r="D60" s="89"/>
      <c r="E60" s="89"/>
      <c r="F60" s="89"/>
      <c r="G60" s="89" t="s">
        <v>19</v>
      </c>
      <c r="H60" s="89"/>
      <c r="I60" s="89"/>
      <c r="J60" s="89"/>
      <c r="K60" s="89"/>
      <c r="L60" s="89"/>
      <c r="M60" s="89" t="s">
        <v>19</v>
      </c>
      <c r="N60" s="89"/>
      <c r="O60" s="89"/>
      <c r="P60" s="89"/>
      <c r="Q60" s="89"/>
      <c r="R60" s="89"/>
      <c r="S60" s="89" t="s">
        <v>19</v>
      </c>
      <c r="T60" s="89"/>
      <c r="U60" s="89"/>
      <c r="V60" s="89"/>
      <c r="W60" s="89"/>
      <c r="X60" s="89"/>
    </row>
    <row r="61" spans="1:24" x14ac:dyDescent="0.55000000000000004">
      <c r="A61" s="89" t="s">
        <v>110</v>
      </c>
      <c r="B61" s="89"/>
      <c r="C61" s="89"/>
      <c r="D61" s="89"/>
      <c r="E61" s="89"/>
      <c r="F61" s="89"/>
      <c r="G61" s="89" t="s">
        <v>110</v>
      </c>
      <c r="H61" s="89"/>
      <c r="I61" s="89"/>
      <c r="J61" s="89"/>
      <c r="K61" s="89"/>
      <c r="L61" s="89"/>
      <c r="M61" s="89" t="s">
        <v>110</v>
      </c>
      <c r="N61" s="89"/>
      <c r="O61" s="89"/>
      <c r="P61" s="89"/>
      <c r="Q61" s="89"/>
      <c r="R61" s="89"/>
      <c r="S61" s="89" t="s">
        <v>110</v>
      </c>
      <c r="T61" s="89"/>
      <c r="U61" s="89"/>
      <c r="V61" s="89"/>
      <c r="W61" s="89"/>
      <c r="X61" s="89"/>
    </row>
    <row r="62" spans="1:24" x14ac:dyDescent="0.55000000000000004">
      <c r="A62" s="89" t="s">
        <v>108</v>
      </c>
      <c r="B62" s="89"/>
      <c r="C62" s="89"/>
      <c r="D62" s="89"/>
      <c r="E62" s="89"/>
      <c r="F62" s="89"/>
      <c r="G62" s="89" t="s">
        <v>109</v>
      </c>
      <c r="H62" s="89"/>
      <c r="I62" s="89"/>
      <c r="J62" s="89"/>
      <c r="K62" s="89"/>
      <c r="L62" s="89"/>
      <c r="M62" s="89" t="s">
        <v>111</v>
      </c>
      <c r="N62" s="89"/>
      <c r="O62" s="89"/>
      <c r="P62" s="89"/>
      <c r="Q62" s="89"/>
      <c r="R62" s="89"/>
      <c r="S62" s="89" t="s">
        <v>112</v>
      </c>
      <c r="T62" s="89"/>
      <c r="U62" s="89"/>
      <c r="V62" s="89"/>
      <c r="W62" s="89"/>
      <c r="X62" s="89"/>
    </row>
    <row r="63" spans="1:24" x14ac:dyDescent="0.55000000000000004">
      <c r="A63" s="89" t="s">
        <v>86</v>
      </c>
      <c r="B63" s="89"/>
      <c r="C63" s="89"/>
      <c r="D63" s="89"/>
      <c r="E63" s="89"/>
      <c r="F63" s="89"/>
      <c r="G63" s="89" t="s">
        <v>86</v>
      </c>
      <c r="H63" s="89"/>
      <c r="I63" s="89"/>
      <c r="J63" s="89"/>
      <c r="K63" s="89"/>
      <c r="L63" s="89"/>
      <c r="M63" s="89" t="s">
        <v>86</v>
      </c>
      <c r="N63" s="89"/>
      <c r="O63" s="89"/>
      <c r="P63" s="89"/>
      <c r="Q63" s="89"/>
      <c r="R63" s="89"/>
      <c r="S63" s="89" t="s">
        <v>86</v>
      </c>
      <c r="T63" s="89"/>
      <c r="U63" s="89"/>
      <c r="V63" s="89"/>
      <c r="W63" s="89"/>
      <c r="X63" s="89"/>
    </row>
    <row r="64" spans="1:24" x14ac:dyDescent="0.55000000000000004">
      <c r="A64" s="83" t="s">
        <v>0</v>
      </c>
      <c r="B64" s="83" t="s">
        <v>1</v>
      </c>
      <c r="C64" s="83" t="s">
        <v>2</v>
      </c>
      <c r="D64" s="83" t="s">
        <v>6</v>
      </c>
      <c r="E64" s="83"/>
      <c r="F64" s="83"/>
      <c r="G64" s="83" t="s">
        <v>0</v>
      </c>
      <c r="H64" s="83" t="s">
        <v>1</v>
      </c>
      <c r="I64" s="83" t="s">
        <v>2</v>
      </c>
      <c r="J64" s="83" t="s">
        <v>6</v>
      </c>
      <c r="K64" s="83"/>
      <c r="L64" s="83"/>
      <c r="M64" s="83" t="s">
        <v>0</v>
      </c>
      <c r="N64" s="83" t="s">
        <v>1</v>
      </c>
      <c r="O64" s="83" t="s">
        <v>2</v>
      </c>
      <c r="P64" s="83" t="s">
        <v>6</v>
      </c>
      <c r="Q64" s="83"/>
      <c r="R64" s="83"/>
      <c r="S64" s="83" t="s">
        <v>0</v>
      </c>
      <c r="T64" s="83" t="s">
        <v>1</v>
      </c>
      <c r="U64" s="83" t="s">
        <v>2</v>
      </c>
      <c r="V64" s="84" t="s">
        <v>6</v>
      </c>
      <c r="W64" s="85"/>
      <c r="X64" s="86"/>
    </row>
    <row r="65" spans="1:24" x14ac:dyDescent="0.55000000000000004">
      <c r="A65" s="83"/>
      <c r="B65" s="83"/>
      <c r="C65" s="83"/>
      <c r="D65" s="79" t="s">
        <v>3</v>
      </c>
      <c r="E65" s="79" t="s">
        <v>4</v>
      </c>
      <c r="F65" s="79" t="s">
        <v>5</v>
      </c>
      <c r="G65" s="83"/>
      <c r="H65" s="83"/>
      <c r="I65" s="83"/>
      <c r="J65" s="79" t="s">
        <v>42</v>
      </c>
      <c r="K65" s="79" t="s">
        <v>43</v>
      </c>
      <c r="L65" s="79" t="s">
        <v>44</v>
      </c>
      <c r="M65" s="83"/>
      <c r="N65" s="83"/>
      <c r="O65" s="83"/>
      <c r="P65" s="79" t="s">
        <v>45</v>
      </c>
      <c r="Q65" s="79" t="s">
        <v>46</v>
      </c>
      <c r="R65" s="79" t="s">
        <v>47</v>
      </c>
      <c r="S65" s="83"/>
      <c r="T65" s="83"/>
      <c r="U65" s="83"/>
      <c r="V65" s="79" t="s">
        <v>50</v>
      </c>
      <c r="W65" s="79" t="s">
        <v>51</v>
      </c>
      <c r="X65" s="79" t="s">
        <v>52</v>
      </c>
    </row>
    <row r="66" spans="1:24" x14ac:dyDescent="0.55000000000000004">
      <c r="A66" s="30">
        <v>1</v>
      </c>
      <c r="B66" s="31" t="s">
        <v>7</v>
      </c>
      <c r="C66" s="4">
        <f t="shared" ref="C66:C76" si="14">SUM(D66+E66+F66)</f>
        <v>0</v>
      </c>
      <c r="D66" s="2">
        <v>0</v>
      </c>
      <c r="E66" s="2">
        <v>0</v>
      </c>
      <c r="F66" s="2">
        <v>0</v>
      </c>
      <c r="G66" s="30">
        <v>1</v>
      </c>
      <c r="H66" s="31" t="s">
        <v>7</v>
      </c>
      <c r="I66" s="4">
        <f t="shared" ref="I66:I76" si="15">SUM(J66+K66+L66)</f>
        <v>0</v>
      </c>
      <c r="J66" s="2">
        <v>0</v>
      </c>
      <c r="K66" s="2">
        <v>0</v>
      </c>
      <c r="L66" s="2">
        <v>0</v>
      </c>
      <c r="M66" s="30">
        <v>1</v>
      </c>
      <c r="N66" s="31" t="s">
        <v>7</v>
      </c>
      <c r="O66" s="4">
        <f t="shared" ref="O66:O76" si="16">SUM(P66+Q66+R66)</f>
        <v>0</v>
      </c>
      <c r="P66" s="2">
        <v>0</v>
      </c>
      <c r="Q66" s="2">
        <v>0</v>
      </c>
      <c r="R66" s="2">
        <v>0</v>
      </c>
      <c r="S66" s="30">
        <v>1</v>
      </c>
      <c r="T66" s="31" t="s">
        <v>7</v>
      </c>
      <c r="U66" s="4">
        <f t="shared" ref="U66:U76" si="17">SUM(V66+W66+X66)</f>
        <v>0</v>
      </c>
      <c r="V66" s="2">
        <v>0</v>
      </c>
      <c r="W66" s="2">
        <v>0</v>
      </c>
      <c r="X66" s="2">
        <v>0</v>
      </c>
    </row>
    <row r="67" spans="1:24" x14ac:dyDescent="0.55000000000000004">
      <c r="A67" s="32">
        <v>2</v>
      </c>
      <c r="B67" s="3" t="s">
        <v>8</v>
      </c>
      <c r="C67" s="4">
        <f t="shared" si="14"/>
        <v>0</v>
      </c>
      <c r="D67" s="4">
        <v>0</v>
      </c>
      <c r="E67" s="4">
        <v>0</v>
      </c>
      <c r="F67" s="4">
        <v>0</v>
      </c>
      <c r="G67" s="32">
        <v>2</v>
      </c>
      <c r="H67" s="3" t="s">
        <v>8</v>
      </c>
      <c r="I67" s="4">
        <f t="shared" si="15"/>
        <v>0</v>
      </c>
      <c r="J67" s="4">
        <v>0</v>
      </c>
      <c r="K67" s="4">
        <v>0</v>
      </c>
      <c r="L67" s="4">
        <v>0</v>
      </c>
      <c r="M67" s="32">
        <v>2</v>
      </c>
      <c r="N67" s="3" t="s">
        <v>8</v>
      </c>
      <c r="O67" s="4">
        <f t="shared" si="16"/>
        <v>0</v>
      </c>
      <c r="P67" s="4">
        <v>0</v>
      </c>
      <c r="Q67" s="4">
        <v>0</v>
      </c>
      <c r="R67" s="4">
        <v>0</v>
      </c>
      <c r="S67" s="32">
        <v>2</v>
      </c>
      <c r="T67" s="3" t="s">
        <v>8</v>
      </c>
      <c r="U67" s="4">
        <f t="shared" si="17"/>
        <v>0</v>
      </c>
      <c r="V67" s="4">
        <v>0</v>
      </c>
      <c r="W67" s="4">
        <v>0</v>
      </c>
      <c r="X67" s="4">
        <v>0</v>
      </c>
    </row>
    <row r="68" spans="1:24" x14ac:dyDescent="0.55000000000000004">
      <c r="A68" s="32">
        <v>3</v>
      </c>
      <c r="B68" s="3" t="s">
        <v>9</v>
      </c>
      <c r="C68" s="4">
        <f t="shared" si="14"/>
        <v>0</v>
      </c>
      <c r="D68" s="4">
        <v>0</v>
      </c>
      <c r="E68" s="4">
        <v>0</v>
      </c>
      <c r="F68" s="4">
        <v>0</v>
      </c>
      <c r="G68" s="32">
        <v>3</v>
      </c>
      <c r="H68" s="3" t="s">
        <v>9</v>
      </c>
      <c r="I68" s="4">
        <f t="shared" si="15"/>
        <v>0</v>
      </c>
      <c r="J68" s="4">
        <v>0</v>
      </c>
      <c r="K68" s="4">
        <v>0</v>
      </c>
      <c r="L68" s="4">
        <v>0</v>
      </c>
      <c r="M68" s="32">
        <v>3</v>
      </c>
      <c r="N68" s="3" t="s">
        <v>9</v>
      </c>
      <c r="O68" s="4">
        <f t="shared" si="16"/>
        <v>0</v>
      </c>
      <c r="P68" s="4">
        <v>0</v>
      </c>
      <c r="Q68" s="4">
        <v>0</v>
      </c>
      <c r="R68" s="4">
        <v>0</v>
      </c>
      <c r="S68" s="32">
        <v>3</v>
      </c>
      <c r="T68" s="3" t="s">
        <v>9</v>
      </c>
      <c r="U68" s="4">
        <f t="shared" si="17"/>
        <v>0</v>
      </c>
      <c r="V68" s="4">
        <v>0</v>
      </c>
      <c r="W68" s="4">
        <v>0</v>
      </c>
      <c r="X68" s="4">
        <v>0</v>
      </c>
    </row>
    <row r="69" spans="1:24" x14ac:dyDescent="0.55000000000000004">
      <c r="A69" s="32">
        <v>4</v>
      </c>
      <c r="B69" s="3" t="s">
        <v>10</v>
      </c>
      <c r="C69" s="4">
        <f t="shared" si="14"/>
        <v>0</v>
      </c>
      <c r="D69" s="4">
        <v>0</v>
      </c>
      <c r="E69" s="4">
        <v>0</v>
      </c>
      <c r="F69" s="4">
        <v>0</v>
      </c>
      <c r="G69" s="32">
        <v>4</v>
      </c>
      <c r="H69" s="3" t="s">
        <v>10</v>
      </c>
      <c r="I69" s="4">
        <f t="shared" si="15"/>
        <v>0</v>
      </c>
      <c r="J69" s="4">
        <v>0</v>
      </c>
      <c r="K69" s="4">
        <v>0</v>
      </c>
      <c r="L69" s="4">
        <v>0</v>
      </c>
      <c r="M69" s="32">
        <v>4</v>
      </c>
      <c r="N69" s="3" t="s">
        <v>10</v>
      </c>
      <c r="O69" s="4">
        <f t="shared" si="16"/>
        <v>0</v>
      </c>
      <c r="P69" s="4">
        <v>0</v>
      </c>
      <c r="Q69" s="4">
        <v>0</v>
      </c>
      <c r="R69" s="4">
        <v>0</v>
      </c>
      <c r="S69" s="32">
        <v>4</v>
      </c>
      <c r="T69" s="3" t="s">
        <v>10</v>
      </c>
      <c r="U69" s="4">
        <f t="shared" si="17"/>
        <v>0</v>
      </c>
      <c r="V69" s="4">
        <v>0</v>
      </c>
      <c r="W69" s="4">
        <v>0</v>
      </c>
      <c r="X69" s="4">
        <v>0</v>
      </c>
    </row>
    <row r="70" spans="1:24" x14ac:dyDescent="0.55000000000000004">
      <c r="A70" s="32">
        <v>5</v>
      </c>
      <c r="B70" s="3" t="s">
        <v>11</v>
      </c>
      <c r="C70" s="4">
        <f t="shared" si="14"/>
        <v>0</v>
      </c>
      <c r="D70" s="4">
        <v>0</v>
      </c>
      <c r="E70" s="4">
        <v>0</v>
      </c>
      <c r="F70" s="4">
        <v>0</v>
      </c>
      <c r="G70" s="32">
        <v>5</v>
      </c>
      <c r="H70" s="3" t="s">
        <v>11</v>
      </c>
      <c r="I70" s="4">
        <f t="shared" si="15"/>
        <v>0</v>
      </c>
      <c r="J70" s="4">
        <v>0</v>
      </c>
      <c r="K70" s="4">
        <v>0</v>
      </c>
      <c r="L70" s="4">
        <v>0</v>
      </c>
      <c r="M70" s="32">
        <v>5</v>
      </c>
      <c r="N70" s="3" t="s">
        <v>11</v>
      </c>
      <c r="O70" s="4">
        <f t="shared" si="16"/>
        <v>0</v>
      </c>
      <c r="P70" s="4">
        <v>0</v>
      </c>
      <c r="Q70" s="4">
        <v>0</v>
      </c>
      <c r="R70" s="4">
        <v>0</v>
      </c>
      <c r="S70" s="32">
        <v>5</v>
      </c>
      <c r="T70" s="3" t="s">
        <v>11</v>
      </c>
      <c r="U70" s="4">
        <f t="shared" si="17"/>
        <v>0</v>
      </c>
      <c r="V70" s="4">
        <v>0</v>
      </c>
      <c r="W70" s="4">
        <v>0</v>
      </c>
      <c r="X70" s="4">
        <v>0</v>
      </c>
    </row>
    <row r="71" spans="1:24" x14ac:dyDescent="0.55000000000000004">
      <c r="A71" s="32">
        <v>6</v>
      </c>
      <c r="B71" s="3" t="s">
        <v>12</v>
      </c>
      <c r="C71" s="4">
        <f t="shared" si="14"/>
        <v>4500</v>
      </c>
      <c r="D71" s="4">
        <v>1500</v>
      </c>
      <c r="E71" s="4">
        <v>1500</v>
      </c>
      <c r="F71" s="4">
        <v>1500</v>
      </c>
      <c r="G71" s="32">
        <v>6</v>
      </c>
      <c r="H71" s="3" t="s">
        <v>12</v>
      </c>
      <c r="I71" s="4">
        <f t="shared" si="15"/>
        <v>2500</v>
      </c>
      <c r="J71" s="4">
        <v>0</v>
      </c>
      <c r="K71" s="4">
        <v>1000</v>
      </c>
      <c r="L71" s="4">
        <v>1500</v>
      </c>
      <c r="M71" s="32">
        <v>6</v>
      </c>
      <c r="N71" s="3" t="s">
        <v>12</v>
      </c>
      <c r="O71" s="4">
        <f t="shared" si="16"/>
        <v>3000</v>
      </c>
      <c r="P71" s="4">
        <v>1500</v>
      </c>
      <c r="Q71" s="4">
        <v>1500</v>
      </c>
      <c r="R71" s="4">
        <v>0</v>
      </c>
      <c r="S71" s="32">
        <v>6</v>
      </c>
      <c r="T71" s="3" t="s">
        <v>12</v>
      </c>
      <c r="U71" s="4">
        <f t="shared" si="17"/>
        <v>0</v>
      </c>
      <c r="V71" s="4">
        <v>0</v>
      </c>
      <c r="W71" s="4">
        <v>0</v>
      </c>
      <c r="X71" s="4">
        <v>0</v>
      </c>
    </row>
    <row r="72" spans="1:24" x14ac:dyDescent="0.55000000000000004">
      <c r="A72" s="32">
        <v>7</v>
      </c>
      <c r="B72" s="3" t="s">
        <v>13</v>
      </c>
      <c r="C72" s="4">
        <f t="shared" si="14"/>
        <v>0</v>
      </c>
      <c r="D72" s="4">
        <v>0</v>
      </c>
      <c r="E72" s="4">
        <v>0</v>
      </c>
      <c r="F72" s="4">
        <v>0</v>
      </c>
      <c r="G72" s="32">
        <v>7</v>
      </c>
      <c r="H72" s="3" t="s">
        <v>13</v>
      </c>
      <c r="I72" s="4">
        <f t="shared" si="15"/>
        <v>0</v>
      </c>
      <c r="J72" s="4">
        <v>0</v>
      </c>
      <c r="K72" s="4">
        <v>0</v>
      </c>
      <c r="L72" s="4">
        <v>0</v>
      </c>
      <c r="M72" s="32">
        <v>7</v>
      </c>
      <c r="N72" s="3" t="s">
        <v>13</v>
      </c>
      <c r="O72" s="4">
        <f t="shared" si="16"/>
        <v>0</v>
      </c>
      <c r="P72" s="4">
        <v>0</v>
      </c>
      <c r="Q72" s="4">
        <v>0</v>
      </c>
      <c r="R72" s="4">
        <v>0</v>
      </c>
      <c r="S72" s="32">
        <v>7</v>
      </c>
      <c r="T72" s="3" t="s">
        <v>13</v>
      </c>
      <c r="U72" s="4">
        <f t="shared" si="17"/>
        <v>0</v>
      </c>
      <c r="V72" s="4">
        <v>0</v>
      </c>
      <c r="W72" s="4">
        <v>0</v>
      </c>
      <c r="X72" s="4">
        <v>0</v>
      </c>
    </row>
    <row r="73" spans="1:24" x14ac:dyDescent="0.55000000000000004">
      <c r="A73" s="32">
        <v>8</v>
      </c>
      <c r="B73" s="3" t="s">
        <v>14</v>
      </c>
      <c r="C73" s="4">
        <f t="shared" si="14"/>
        <v>0</v>
      </c>
      <c r="D73" s="4">
        <v>0</v>
      </c>
      <c r="E73" s="4">
        <v>0</v>
      </c>
      <c r="F73" s="4">
        <v>0</v>
      </c>
      <c r="G73" s="32">
        <v>8</v>
      </c>
      <c r="H73" s="3" t="s">
        <v>14</v>
      </c>
      <c r="I73" s="4">
        <f t="shared" si="15"/>
        <v>0</v>
      </c>
      <c r="J73" s="4">
        <v>0</v>
      </c>
      <c r="K73" s="4">
        <v>0</v>
      </c>
      <c r="L73" s="4">
        <v>0</v>
      </c>
      <c r="M73" s="32">
        <v>8</v>
      </c>
      <c r="N73" s="3" t="s">
        <v>14</v>
      </c>
      <c r="O73" s="4">
        <f t="shared" si="16"/>
        <v>0</v>
      </c>
      <c r="P73" s="4">
        <v>0</v>
      </c>
      <c r="Q73" s="4">
        <v>0</v>
      </c>
      <c r="R73" s="4">
        <v>0</v>
      </c>
      <c r="S73" s="32">
        <v>8</v>
      </c>
      <c r="T73" s="3" t="s">
        <v>14</v>
      </c>
      <c r="U73" s="4">
        <f t="shared" si="17"/>
        <v>0</v>
      </c>
      <c r="V73" s="4">
        <v>0</v>
      </c>
      <c r="W73" s="4">
        <v>0</v>
      </c>
      <c r="X73" s="4">
        <v>0</v>
      </c>
    </row>
    <row r="74" spans="1:24" x14ac:dyDescent="0.55000000000000004">
      <c r="A74" s="32">
        <v>9</v>
      </c>
      <c r="B74" s="3" t="s">
        <v>15</v>
      </c>
      <c r="C74" s="4">
        <f t="shared" si="14"/>
        <v>0</v>
      </c>
      <c r="D74" s="4">
        <v>0</v>
      </c>
      <c r="E74" s="4">
        <v>0</v>
      </c>
      <c r="F74" s="4">
        <v>0</v>
      </c>
      <c r="G74" s="32">
        <v>9</v>
      </c>
      <c r="H74" s="3" t="s">
        <v>15</v>
      </c>
      <c r="I74" s="4">
        <f t="shared" si="15"/>
        <v>0</v>
      </c>
      <c r="J74" s="4">
        <v>0</v>
      </c>
      <c r="K74" s="4">
        <v>0</v>
      </c>
      <c r="L74" s="4">
        <v>0</v>
      </c>
      <c r="M74" s="32">
        <v>9</v>
      </c>
      <c r="N74" s="3" t="s">
        <v>15</v>
      </c>
      <c r="O74" s="4">
        <f t="shared" si="16"/>
        <v>0</v>
      </c>
      <c r="P74" s="4">
        <v>0</v>
      </c>
      <c r="Q74" s="4">
        <v>0</v>
      </c>
      <c r="R74" s="4">
        <v>0</v>
      </c>
      <c r="S74" s="32">
        <v>9</v>
      </c>
      <c r="T74" s="3" t="s">
        <v>15</v>
      </c>
      <c r="U74" s="4">
        <f t="shared" si="17"/>
        <v>0</v>
      </c>
      <c r="V74" s="4">
        <v>0</v>
      </c>
      <c r="W74" s="4">
        <v>0</v>
      </c>
      <c r="X74" s="4">
        <v>0</v>
      </c>
    </row>
    <row r="75" spans="1:24" x14ac:dyDescent="0.55000000000000004">
      <c r="A75" s="32">
        <v>10</v>
      </c>
      <c r="B75" s="3" t="s">
        <v>16</v>
      </c>
      <c r="C75" s="4">
        <f t="shared" si="14"/>
        <v>0</v>
      </c>
      <c r="D75" s="4">
        <v>0</v>
      </c>
      <c r="E75" s="4">
        <v>0</v>
      </c>
      <c r="F75" s="4">
        <v>0</v>
      </c>
      <c r="G75" s="32">
        <v>10</v>
      </c>
      <c r="H75" s="3" t="s">
        <v>16</v>
      </c>
      <c r="I75" s="4">
        <f t="shared" si="15"/>
        <v>0</v>
      </c>
      <c r="J75" s="4">
        <v>0</v>
      </c>
      <c r="K75" s="4">
        <v>0</v>
      </c>
      <c r="L75" s="4">
        <v>0</v>
      </c>
      <c r="M75" s="32">
        <v>10</v>
      </c>
      <c r="N75" s="3" t="s">
        <v>16</v>
      </c>
      <c r="O75" s="4">
        <f t="shared" si="16"/>
        <v>0</v>
      </c>
      <c r="P75" s="4">
        <v>0</v>
      </c>
      <c r="Q75" s="4">
        <v>0</v>
      </c>
      <c r="R75" s="4">
        <v>0</v>
      </c>
      <c r="S75" s="32">
        <v>10</v>
      </c>
      <c r="T75" s="3" t="s">
        <v>16</v>
      </c>
      <c r="U75" s="4">
        <f t="shared" si="17"/>
        <v>0</v>
      </c>
      <c r="V75" s="4">
        <v>0</v>
      </c>
      <c r="W75" s="4">
        <v>0</v>
      </c>
      <c r="X75" s="4">
        <v>0</v>
      </c>
    </row>
    <row r="76" spans="1:24" x14ac:dyDescent="0.55000000000000004">
      <c r="A76" s="34">
        <v>11</v>
      </c>
      <c r="B76" s="5" t="s">
        <v>17</v>
      </c>
      <c r="C76" s="4">
        <f t="shared" si="14"/>
        <v>0</v>
      </c>
      <c r="D76" s="6">
        <v>0</v>
      </c>
      <c r="E76" s="6">
        <v>0</v>
      </c>
      <c r="F76" s="6">
        <v>0</v>
      </c>
      <c r="G76" s="34">
        <v>11</v>
      </c>
      <c r="H76" s="5" t="s">
        <v>17</v>
      </c>
      <c r="I76" s="4">
        <f t="shared" si="15"/>
        <v>0</v>
      </c>
      <c r="J76" s="6">
        <v>0</v>
      </c>
      <c r="K76" s="6">
        <v>0</v>
      </c>
      <c r="L76" s="6">
        <v>0</v>
      </c>
      <c r="M76" s="34">
        <v>11</v>
      </c>
      <c r="N76" s="5" t="s">
        <v>17</v>
      </c>
      <c r="O76" s="4">
        <f t="shared" si="16"/>
        <v>0</v>
      </c>
      <c r="P76" s="6">
        <v>0</v>
      </c>
      <c r="Q76" s="6">
        <v>0</v>
      </c>
      <c r="R76" s="6">
        <v>0</v>
      </c>
      <c r="S76" s="34">
        <v>11</v>
      </c>
      <c r="T76" s="5" t="s">
        <v>17</v>
      </c>
      <c r="U76" s="4">
        <f t="shared" si="17"/>
        <v>0</v>
      </c>
      <c r="V76" s="6">
        <v>0</v>
      </c>
      <c r="W76" s="6">
        <v>0</v>
      </c>
      <c r="X76" s="6">
        <v>0</v>
      </c>
    </row>
    <row r="77" spans="1:24" x14ac:dyDescent="0.55000000000000004">
      <c r="A77" s="90" t="s">
        <v>2</v>
      </c>
      <c r="B77" s="91"/>
      <c r="C77" s="7">
        <f>SUM(C66:C76)</f>
        <v>4500</v>
      </c>
      <c r="D77" s="7">
        <f>SUM(D66:D76)</f>
        <v>1500</v>
      </c>
      <c r="E77" s="7">
        <f>SUM(E66:E76)</f>
        <v>1500</v>
      </c>
      <c r="F77" s="7">
        <f>SUM(F66:F76)</f>
        <v>1500</v>
      </c>
      <c r="G77" s="90" t="s">
        <v>2</v>
      </c>
      <c r="H77" s="91"/>
      <c r="I77" s="7">
        <f>SUM(I66:I76)</f>
        <v>2500</v>
      </c>
      <c r="J77" s="7">
        <f>SUM(J66:J76)</f>
        <v>0</v>
      </c>
      <c r="K77" s="7">
        <f>SUM(K66:K76)</f>
        <v>1000</v>
      </c>
      <c r="L77" s="7">
        <f>SUM(L66:L76)</f>
        <v>1500</v>
      </c>
      <c r="M77" s="90" t="s">
        <v>2</v>
      </c>
      <c r="N77" s="91"/>
      <c r="O77" s="7">
        <f>SUM(O66:O76)</f>
        <v>3000</v>
      </c>
      <c r="P77" s="7">
        <f>SUM(P66:P76)</f>
        <v>1500</v>
      </c>
      <c r="Q77" s="7">
        <f>SUM(Q66:Q76)</f>
        <v>1500</v>
      </c>
      <c r="R77" s="7">
        <f>SUM(R66:R76)</f>
        <v>0</v>
      </c>
      <c r="S77" s="90" t="s">
        <v>2</v>
      </c>
      <c r="T77" s="91"/>
      <c r="U77" s="7">
        <f>SUM(U66:U76)</f>
        <v>0</v>
      </c>
      <c r="V77" s="7">
        <f>SUM(V66:V76)</f>
        <v>0</v>
      </c>
      <c r="W77" s="7">
        <f>SUM(W66:W76)</f>
        <v>0</v>
      </c>
      <c r="X77" s="7">
        <f>SUM(X66:X76)</f>
        <v>0</v>
      </c>
    </row>
    <row r="79" spans="1:24" x14ac:dyDescent="0.55000000000000004">
      <c r="A79" s="1" t="s">
        <v>21</v>
      </c>
      <c r="G79" s="1" t="s">
        <v>21</v>
      </c>
      <c r="M79" s="1" t="s">
        <v>21</v>
      </c>
      <c r="S79" s="1" t="s">
        <v>21</v>
      </c>
    </row>
    <row r="80" spans="1:24" x14ac:dyDescent="0.55000000000000004">
      <c r="B80" s="35"/>
      <c r="C80" s="35"/>
      <c r="D80" s="35"/>
      <c r="E80" s="35"/>
      <c r="F80" s="35"/>
      <c r="H80" s="35"/>
      <c r="I80" s="35"/>
      <c r="J80" s="35"/>
      <c r="K80" s="35"/>
      <c r="L80" s="35"/>
      <c r="N80" s="35"/>
      <c r="O80" s="35"/>
      <c r="P80" s="35"/>
      <c r="Q80" s="35"/>
      <c r="R80" s="35"/>
      <c r="T80" s="35"/>
      <c r="U80" s="35"/>
      <c r="V80" s="35"/>
      <c r="W80" s="35"/>
      <c r="X80" s="35"/>
    </row>
    <row r="81" spans="1:24" x14ac:dyDescent="0.55000000000000004">
      <c r="B81" s="35"/>
      <c r="C81" s="35"/>
      <c r="D81" s="35"/>
      <c r="E81" s="35"/>
      <c r="F81" s="35"/>
      <c r="H81" s="35"/>
      <c r="I81" s="35"/>
      <c r="J81" s="35"/>
      <c r="K81" s="35"/>
      <c r="L81" s="35"/>
      <c r="N81" s="35"/>
      <c r="O81" s="35"/>
      <c r="P81" s="35"/>
      <c r="Q81" s="35"/>
      <c r="R81" s="35"/>
      <c r="T81" s="35"/>
      <c r="U81" s="35"/>
      <c r="V81" s="35"/>
      <c r="W81" s="35"/>
      <c r="X81" s="35"/>
    </row>
    <row r="82" spans="1:24" x14ac:dyDescent="0.55000000000000004">
      <c r="B82" s="35"/>
      <c r="C82" s="35"/>
      <c r="D82" s="35"/>
      <c r="E82" s="35"/>
      <c r="F82" s="35"/>
      <c r="H82" s="35"/>
      <c r="I82" s="35"/>
      <c r="J82" s="35"/>
      <c r="K82" s="35"/>
      <c r="L82" s="35"/>
      <c r="N82" s="35"/>
      <c r="O82" s="35"/>
      <c r="P82" s="35"/>
      <c r="Q82" s="35"/>
      <c r="R82" s="35"/>
      <c r="T82" s="35"/>
      <c r="U82" s="35"/>
      <c r="V82" s="35"/>
      <c r="W82" s="35"/>
      <c r="X82" s="35"/>
    </row>
    <row r="83" spans="1:24" x14ac:dyDescent="0.55000000000000004">
      <c r="B83" s="35"/>
      <c r="C83" s="35"/>
      <c r="D83" s="35"/>
      <c r="E83" s="35"/>
      <c r="F83" s="35"/>
      <c r="H83" s="35"/>
      <c r="I83" s="35"/>
      <c r="J83" s="35"/>
      <c r="K83" s="35"/>
      <c r="L83" s="35"/>
      <c r="N83" s="35"/>
      <c r="O83" s="35"/>
      <c r="P83" s="35"/>
      <c r="Q83" s="35"/>
      <c r="R83" s="35"/>
      <c r="T83" s="35"/>
      <c r="U83" s="35"/>
      <c r="V83" s="35"/>
      <c r="W83" s="35"/>
      <c r="X83" s="35"/>
    </row>
    <row r="84" spans="1:24" x14ac:dyDescent="0.55000000000000004">
      <c r="B84" s="36"/>
      <c r="C84" s="80" t="s">
        <v>61</v>
      </c>
      <c r="D84" s="36"/>
      <c r="E84" s="36" t="s">
        <v>62</v>
      </c>
      <c r="F84" s="36"/>
      <c r="H84" s="36"/>
      <c r="I84" s="80" t="s">
        <v>61</v>
      </c>
      <c r="J84" s="36"/>
      <c r="K84" s="36" t="s">
        <v>62</v>
      </c>
      <c r="L84" s="36"/>
      <c r="N84" s="36"/>
      <c r="O84" s="80" t="s">
        <v>61</v>
      </c>
      <c r="P84" s="36"/>
      <c r="Q84" s="36" t="s">
        <v>62</v>
      </c>
      <c r="R84" s="36"/>
      <c r="T84" s="36"/>
      <c r="U84" s="80" t="s">
        <v>61</v>
      </c>
      <c r="V84" s="36"/>
      <c r="W84" s="36" t="s">
        <v>62</v>
      </c>
      <c r="X84" s="36"/>
    </row>
    <row r="85" spans="1:24" x14ac:dyDescent="0.55000000000000004">
      <c r="B85" s="36"/>
      <c r="C85" s="36"/>
      <c r="D85" s="80" t="s">
        <v>64</v>
      </c>
      <c r="E85" s="36"/>
      <c r="F85" s="36"/>
      <c r="H85" s="36"/>
      <c r="I85" s="36"/>
      <c r="J85" s="80" t="s">
        <v>64</v>
      </c>
      <c r="K85" s="36"/>
      <c r="L85" s="36"/>
      <c r="N85" s="36"/>
      <c r="O85" s="36"/>
      <c r="P85" s="80" t="s">
        <v>64</v>
      </c>
      <c r="Q85" s="36"/>
      <c r="R85" s="36"/>
      <c r="T85" s="36"/>
      <c r="U85" s="36"/>
      <c r="V85" s="80" t="s">
        <v>64</v>
      </c>
      <c r="W85" s="36"/>
      <c r="X85" s="36"/>
    </row>
    <row r="86" spans="1:24" x14ac:dyDescent="0.55000000000000004">
      <c r="B86" s="36"/>
      <c r="C86" s="36"/>
      <c r="D86" s="80" t="s">
        <v>60</v>
      </c>
      <c r="E86" s="36"/>
      <c r="F86" s="36"/>
      <c r="H86" s="36"/>
      <c r="I86" s="36"/>
      <c r="J86" s="80" t="s">
        <v>60</v>
      </c>
      <c r="K86" s="36"/>
      <c r="L86" s="36"/>
      <c r="N86" s="36"/>
      <c r="O86" s="36"/>
      <c r="P86" s="80" t="s">
        <v>60</v>
      </c>
      <c r="Q86" s="36"/>
      <c r="R86" s="36"/>
      <c r="T86" s="36"/>
      <c r="U86" s="36"/>
      <c r="V86" s="80" t="s">
        <v>60</v>
      </c>
      <c r="W86" s="36"/>
      <c r="X86" s="36"/>
    </row>
    <row r="88" spans="1:24" x14ac:dyDescent="0.55000000000000004">
      <c r="A88" s="89" t="s">
        <v>18</v>
      </c>
      <c r="B88" s="89"/>
      <c r="C88" s="89"/>
      <c r="D88" s="89"/>
      <c r="E88" s="89"/>
      <c r="F88" s="89"/>
      <c r="G88" s="89" t="s">
        <v>18</v>
      </c>
      <c r="H88" s="89"/>
      <c r="I88" s="89"/>
      <c r="J88" s="89"/>
      <c r="K88" s="89"/>
      <c r="L88" s="89"/>
      <c r="M88" s="89" t="s">
        <v>18</v>
      </c>
      <c r="N88" s="89"/>
      <c r="O88" s="89"/>
      <c r="P88" s="89"/>
      <c r="Q88" s="89"/>
      <c r="R88" s="89"/>
      <c r="S88" s="89" t="s">
        <v>18</v>
      </c>
      <c r="T88" s="89"/>
      <c r="U88" s="89"/>
      <c r="V88" s="89"/>
      <c r="W88" s="89"/>
      <c r="X88" s="89"/>
    </row>
    <row r="89" spans="1:24" x14ac:dyDescent="0.55000000000000004">
      <c r="A89" s="89" t="s">
        <v>27</v>
      </c>
      <c r="B89" s="89"/>
      <c r="C89" s="89"/>
      <c r="D89" s="89"/>
      <c r="E89" s="89"/>
      <c r="F89" s="89"/>
      <c r="G89" s="89" t="s">
        <v>27</v>
      </c>
      <c r="H89" s="89"/>
      <c r="I89" s="89"/>
      <c r="J89" s="89"/>
      <c r="K89" s="89"/>
      <c r="L89" s="89"/>
      <c r="M89" s="89" t="s">
        <v>27</v>
      </c>
      <c r="N89" s="89"/>
      <c r="O89" s="89"/>
      <c r="P89" s="89"/>
      <c r="Q89" s="89"/>
      <c r="R89" s="89"/>
      <c r="S89" s="89" t="s">
        <v>27</v>
      </c>
      <c r="T89" s="89"/>
      <c r="U89" s="89"/>
      <c r="V89" s="89"/>
      <c r="W89" s="89"/>
      <c r="X89" s="89"/>
    </row>
    <row r="90" spans="1:24" x14ac:dyDescent="0.55000000000000004">
      <c r="A90" s="89" t="s">
        <v>110</v>
      </c>
      <c r="B90" s="89"/>
      <c r="C90" s="89"/>
      <c r="D90" s="89"/>
      <c r="E90" s="89"/>
      <c r="F90" s="89"/>
      <c r="G90" s="89" t="s">
        <v>110</v>
      </c>
      <c r="H90" s="89"/>
      <c r="I90" s="89"/>
      <c r="J90" s="89"/>
      <c r="K90" s="89"/>
      <c r="L90" s="89"/>
      <c r="M90" s="89" t="s">
        <v>110</v>
      </c>
      <c r="N90" s="89"/>
      <c r="O90" s="89"/>
      <c r="P90" s="89"/>
      <c r="Q90" s="89"/>
      <c r="R90" s="89"/>
      <c r="S90" s="89" t="s">
        <v>110</v>
      </c>
      <c r="T90" s="89"/>
      <c r="U90" s="89"/>
      <c r="V90" s="89"/>
      <c r="W90" s="89"/>
      <c r="X90" s="89"/>
    </row>
    <row r="91" spans="1:24" x14ac:dyDescent="0.55000000000000004">
      <c r="A91" s="89" t="s">
        <v>108</v>
      </c>
      <c r="B91" s="89"/>
      <c r="C91" s="89"/>
      <c r="D91" s="89"/>
      <c r="E91" s="89"/>
      <c r="F91" s="89"/>
      <c r="G91" s="89" t="s">
        <v>109</v>
      </c>
      <c r="H91" s="89"/>
      <c r="I91" s="89"/>
      <c r="J91" s="89"/>
      <c r="K91" s="89"/>
      <c r="L91" s="89"/>
      <c r="M91" s="89" t="s">
        <v>111</v>
      </c>
      <c r="N91" s="89"/>
      <c r="O91" s="89"/>
      <c r="P91" s="89"/>
      <c r="Q91" s="89"/>
      <c r="R91" s="89"/>
      <c r="S91" s="89" t="s">
        <v>112</v>
      </c>
      <c r="T91" s="89"/>
      <c r="U91" s="89"/>
      <c r="V91" s="89"/>
      <c r="W91" s="89"/>
      <c r="X91" s="89"/>
    </row>
    <row r="92" spans="1:24" x14ac:dyDescent="0.55000000000000004">
      <c r="A92" s="89" t="s">
        <v>88</v>
      </c>
      <c r="B92" s="89"/>
      <c r="C92" s="89"/>
      <c r="D92" s="89"/>
      <c r="E92" s="89"/>
      <c r="F92" s="89"/>
      <c r="G92" s="89" t="s">
        <v>88</v>
      </c>
      <c r="H92" s="89"/>
      <c r="I92" s="89"/>
      <c r="J92" s="89"/>
      <c r="K92" s="89"/>
      <c r="L92" s="89"/>
      <c r="M92" s="89" t="s">
        <v>88</v>
      </c>
      <c r="N92" s="89"/>
      <c r="O92" s="89"/>
      <c r="P92" s="89"/>
      <c r="Q92" s="89"/>
      <c r="R92" s="89"/>
      <c r="S92" s="89" t="s">
        <v>88</v>
      </c>
      <c r="T92" s="89"/>
      <c r="U92" s="89"/>
      <c r="V92" s="89"/>
      <c r="W92" s="89"/>
      <c r="X92" s="89"/>
    </row>
    <row r="93" spans="1:24" x14ac:dyDescent="0.55000000000000004">
      <c r="A93" s="83" t="s">
        <v>0</v>
      </c>
      <c r="B93" s="83" t="s">
        <v>1</v>
      </c>
      <c r="C93" s="83" t="s">
        <v>2</v>
      </c>
      <c r="D93" s="83" t="s">
        <v>6</v>
      </c>
      <c r="E93" s="83"/>
      <c r="F93" s="83"/>
      <c r="G93" s="83" t="s">
        <v>0</v>
      </c>
      <c r="H93" s="83" t="s">
        <v>1</v>
      </c>
      <c r="I93" s="83" t="s">
        <v>2</v>
      </c>
      <c r="J93" s="83" t="s">
        <v>6</v>
      </c>
      <c r="K93" s="83"/>
      <c r="L93" s="83"/>
      <c r="M93" s="83" t="s">
        <v>0</v>
      </c>
      <c r="N93" s="83" t="s">
        <v>1</v>
      </c>
      <c r="O93" s="83" t="s">
        <v>2</v>
      </c>
      <c r="P93" s="83" t="s">
        <v>6</v>
      </c>
      <c r="Q93" s="83"/>
      <c r="R93" s="83"/>
      <c r="S93" s="83" t="s">
        <v>0</v>
      </c>
      <c r="T93" s="83" t="s">
        <v>1</v>
      </c>
      <c r="U93" s="83" t="s">
        <v>2</v>
      </c>
      <c r="V93" s="84" t="s">
        <v>6</v>
      </c>
      <c r="W93" s="85"/>
      <c r="X93" s="86"/>
    </row>
    <row r="94" spans="1:24" x14ac:dyDescent="0.55000000000000004">
      <c r="A94" s="83"/>
      <c r="B94" s="83"/>
      <c r="C94" s="83"/>
      <c r="D94" s="79" t="s">
        <v>3</v>
      </c>
      <c r="E94" s="79" t="s">
        <v>4</v>
      </c>
      <c r="F94" s="79" t="s">
        <v>5</v>
      </c>
      <c r="G94" s="83"/>
      <c r="H94" s="83"/>
      <c r="I94" s="83"/>
      <c r="J94" s="79" t="s">
        <v>42</v>
      </c>
      <c r="K94" s="79" t="s">
        <v>43</v>
      </c>
      <c r="L94" s="79" t="s">
        <v>44</v>
      </c>
      <c r="M94" s="83"/>
      <c r="N94" s="83"/>
      <c r="O94" s="83"/>
      <c r="P94" s="79" t="s">
        <v>45</v>
      </c>
      <c r="Q94" s="79" t="s">
        <v>46</v>
      </c>
      <c r="R94" s="79" t="s">
        <v>47</v>
      </c>
      <c r="S94" s="83"/>
      <c r="T94" s="83"/>
      <c r="U94" s="83"/>
      <c r="V94" s="79" t="s">
        <v>50</v>
      </c>
      <c r="W94" s="79" t="s">
        <v>51</v>
      </c>
      <c r="X94" s="79" t="s">
        <v>52</v>
      </c>
    </row>
    <row r="95" spans="1:24" x14ac:dyDescent="0.55000000000000004">
      <c r="A95" s="30">
        <v>1</v>
      </c>
      <c r="B95" s="31" t="s">
        <v>7</v>
      </c>
      <c r="C95" s="4">
        <f t="shared" ref="C95:C105" si="18">SUM(D95+E95+F95)</f>
        <v>0</v>
      </c>
      <c r="D95" s="2">
        <v>0</v>
      </c>
      <c r="E95" s="2">
        <v>0</v>
      </c>
      <c r="F95" s="2">
        <v>0</v>
      </c>
      <c r="G95" s="30">
        <v>1</v>
      </c>
      <c r="H95" s="31" t="s">
        <v>7</v>
      </c>
      <c r="I95" s="4">
        <f t="shared" ref="I95:I105" si="19">SUM(J95+K95+L95)</f>
        <v>0</v>
      </c>
      <c r="J95" s="2">
        <v>0</v>
      </c>
      <c r="K95" s="2">
        <v>0</v>
      </c>
      <c r="L95" s="2">
        <v>0</v>
      </c>
      <c r="M95" s="30">
        <v>1</v>
      </c>
      <c r="N95" s="31" t="s">
        <v>7</v>
      </c>
      <c r="O95" s="4">
        <f t="shared" ref="O95:O105" si="20">SUM(P95+Q95+R95)</f>
        <v>0</v>
      </c>
      <c r="P95" s="2">
        <v>0</v>
      </c>
      <c r="Q95" s="2">
        <v>0</v>
      </c>
      <c r="R95" s="2">
        <v>0</v>
      </c>
      <c r="S95" s="30">
        <v>1</v>
      </c>
      <c r="T95" s="31" t="s">
        <v>7</v>
      </c>
      <c r="U95" s="4">
        <f t="shared" ref="U95:U105" si="21">SUM(V95+W95+X95)</f>
        <v>0</v>
      </c>
      <c r="V95" s="2">
        <v>0</v>
      </c>
      <c r="W95" s="2">
        <v>0</v>
      </c>
      <c r="X95" s="2">
        <v>0</v>
      </c>
    </row>
    <row r="96" spans="1:24" x14ac:dyDescent="0.55000000000000004">
      <c r="A96" s="32">
        <v>2</v>
      </c>
      <c r="B96" s="3" t="s">
        <v>84</v>
      </c>
      <c r="C96" s="4">
        <f t="shared" si="18"/>
        <v>453495</v>
      </c>
      <c r="D96" s="4">
        <v>151165</v>
      </c>
      <c r="E96" s="4">
        <v>151165</v>
      </c>
      <c r="F96" s="4">
        <v>151165</v>
      </c>
      <c r="G96" s="32">
        <v>2</v>
      </c>
      <c r="H96" s="3" t="s">
        <v>84</v>
      </c>
      <c r="I96" s="4">
        <f t="shared" si="19"/>
        <v>453495</v>
      </c>
      <c r="J96" s="4">
        <v>151165</v>
      </c>
      <c r="K96" s="4">
        <v>151165</v>
      </c>
      <c r="L96" s="4">
        <v>151165</v>
      </c>
      <c r="M96" s="32">
        <v>2</v>
      </c>
      <c r="N96" s="3" t="s">
        <v>84</v>
      </c>
      <c r="O96" s="4">
        <f t="shared" si="20"/>
        <v>506865</v>
      </c>
      <c r="P96" s="4">
        <v>168955</v>
      </c>
      <c r="Q96" s="4">
        <v>168955</v>
      </c>
      <c r="R96" s="4">
        <v>168955</v>
      </c>
      <c r="S96" s="32">
        <v>2</v>
      </c>
      <c r="T96" s="3" t="s">
        <v>84</v>
      </c>
      <c r="U96" s="4">
        <f t="shared" si="21"/>
        <v>506865</v>
      </c>
      <c r="V96" s="4">
        <v>168955</v>
      </c>
      <c r="W96" s="4">
        <v>168955</v>
      </c>
      <c r="X96" s="4">
        <v>168955</v>
      </c>
    </row>
    <row r="97" spans="1:24" x14ac:dyDescent="0.55000000000000004">
      <c r="A97" s="32">
        <v>3</v>
      </c>
      <c r="B97" s="3" t="s">
        <v>9</v>
      </c>
      <c r="C97" s="4">
        <f t="shared" si="18"/>
        <v>0</v>
      </c>
      <c r="D97" s="4"/>
      <c r="E97" s="4"/>
      <c r="F97" s="4"/>
      <c r="G97" s="32">
        <v>3</v>
      </c>
      <c r="H97" s="3" t="s">
        <v>9</v>
      </c>
      <c r="I97" s="4">
        <f t="shared" si="19"/>
        <v>0</v>
      </c>
      <c r="J97" s="4"/>
      <c r="K97" s="4"/>
      <c r="L97" s="4"/>
      <c r="M97" s="32">
        <v>3</v>
      </c>
      <c r="N97" s="3" t="s">
        <v>9</v>
      </c>
      <c r="O97" s="4">
        <f t="shared" si="20"/>
        <v>0</v>
      </c>
      <c r="P97" s="4"/>
      <c r="Q97" s="4"/>
      <c r="R97" s="4"/>
      <c r="S97" s="32">
        <v>3</v>
      </c>
      <c r="T97" s="3" t="s">
        <v>9</v>
      </c>
      <c r="U97" s="4">
        <f t="shared" si="21"/>
        <v>0</v>
      </c>
      <c r="V97" s="4"/>
      <c r="W97" s="4"/>
      <c r="X97" s="4"/>
    </row>
    <row r="98" spans="1:24" x14ac:dyDescent="0.55000000000000004">
      <c r="A98" s="32">
        <v>4</v>
      </c>
      <c r="B98" s="3" t="s">
        <v>10</v>
      </c>
      <c r="C98" s="4">
        <f t="shared" si="18"/>
        <v>0</v>
      </c>
      <c r="D98" s="4"/>
      <c r="E98" s="4"/>
      <c r="F98" s="4"/>
      <c r="G98" s="32">
        <v>4</v>
      </c>
      <c r="H98" s="3" t="s">
        <v>10</v>
      </c>
      <c r="I98" s="4">
        <f t="shared" si="19"/>
        <v>0</v>
      </c>
      <c r="J98" s="4"/>
      <c r="K98" s="4"/>
      <c r="L98" s="4"/>
      <c r="M98" s="32">
        <v>4</v>
      </c>
      <c r="N98" s="3" t="s">
        <v>10</v>
      </c>
      <c r="O98" s="4">
        <f t="shared" si="20"/>
        <v>0</v>
      </c>
      <c r="P98" s="4"/>
      <c r="Q98" s="4"/>
      <c r="R98" s="4"/>
      <c r="S98" s="32">
        <v>4</v>
      </c>
      <c r="T98" s="3" t="s">
        <v>10</v>
      </c>
      <c r="U98" s="4">
        <f t="shared" si="21"/>
        <v>0</v>
      </c>
      <c r="V98" s="4"/>
      <c r="W98" s="4"/>
      <c r="X98" s="4"/>
    </row>
    <row r="99" spans="1:24" x14ac:dyDescent="0.55000000000000004">
      <c r="A99" s="32">
        <v>5</v>
      </c>
      <c r="B99" s="3" t="s">
        <v>11</v>
      </c>
      <c r="C99" s="4">
        <f t="shared" si="18"/>
        <v>7000</v>
      </c>
      <c r="D99" s="4">
        <v>0</v>
      </c>
      <c r="E99" s="4">
        <v>3500</v>
      </c>
      <c r="F99" s="4">
        <v>3500</v>
      </c>
      <c r="G99" s="32">
        <v>5</v>
      </c>
      <c r="H99" s="3" t="s">
        <v>11</v>
      </c>
      <c r="I99" s="4">
        <f t="shared" si="19"/>
        <v>10500</v>
      </c>
      <c r="J99" s="4">
        <v>3500</v>
      </c>
      <c r="K99" s="4">
        <v>3500</v>
      </c>
      <c r="L99" s="4">
        <v>3500</v>
      </c>
      <c r="M99" s="32">
        <v>5</v>
      </c>
      <c r="N99" s="3" t="s">
        <v>11</v>
      </c>
      <c r="O99" s="4">
        <f t="shared" si="20"/>
        <v>10500</v>
      </c>
      <c r="P99" s="4">
        <v>3500</v>
      </c>
      <c r="Q99" s="4">
        <v>3500</v>
      </c>
      <c r="R99" s="4">
        <v>3500</v>
      </c>
      <c r="S99" s="32">
        <v>5</v>
      </c>
      <c r="T99" s="3" t="s">
        <v>11</v>
      </c>
      <c r="U99" s="4">
        <f t="shared" si="21"/>
        <v>14000</v>
      </c>
      <c r="V99" s="4">
        <v>3500</v>
      </c>
      <c r="W99" s="4">
        <v>3500</v>
      </c>
      <c r="X99" s="4">
        <v>7000</v>
      </c>
    </row>
    <row r="100" spans="1:24" x14ac:dyDescent="0.55000000000000004">
      <c r="A100" s="32">
        <v>6</v>
      </c>
      <c r="B100" s="3" t="s">
        <v>12</v>
      </c>
      <c r="C100" s="4">
        <f t="shared" si="18"/>
        <v>21700</v>
      </c>
      <c r="D100" s="4">
        <v>11700</v>
      </c>
      <c r="E100" s="4">
        <v>5000</v>
      </c>
      <c r="F100" s="4">
        <v>5000</v>
      </c>
      <c r="G100" s="32">
        <v>6</v>
      </c>
      <c r="H100" s="3" t="s">
        <v>12</v>
      </c>
      <c r="I100" s="4">
        <f t="shared" si="19"/>
        <v>60000</v>
      </c>
      <c r="J100" s="4">
        <v>20000</v>
      </c>
      <c r="K100" s="4">
        <v>20000</v>
      </c>
      <c r="L100" s="4">
        <v>20000</v>
      </c>
      <c r="M100" s="32">
        <v>6</v>
      </c>
      <c r="N100" s="3" t="s">
        <v>12</v>
      </c>
      <c r="O100" s="4">
        <f t="shared" si="20"/>
        <v>10500</v>
      </c>
      <c r="P100" s="4">
        <v>3500</v>
      </c>
      <c r="Q100" s="4">
        <v>7000</v>
      </c>
      <c r="R100" s="4">
        <v>0</v>
      </c>
      <c r="S100" s="32">
        <v>6</v>
      </c>
      <c r="T100" s="3" t="s">
        <v>12</v>
      </c>
      <c r="U100" s="4">
        <f t="shared" si="21"/>
        <v>18000</v>
      </c>
      <c r="V100" s="4">
        <v>12000</v>
      </c>
      <c r="W100" s="4">
        <v>5000</v>
      </c>
      <c r="X100" s="4">
        <v>1000</v>
      </c>
    </row>
    <row r="101" spans="1:24" x14ac:dyDescent="0.55000000000000004">
      <c r="A101" s="32">
        <v>7</v>
      </c>
      <c r="B101" s="3" t="s">
        <v>13</v>
      </c>
      <c r="C101" s="4">
        <f t="shared" si="18"/>
        <v>5400</v>
      </c>
      <c r="D101" s="4">
        <v>1800</v>
      </c>
      <c r="E101" s="4">
        <v>1800</v>
      </c>
      <c r="F101" s="4">
        <v>1800</v>
      </c>
      <c r="G101" s="32">
        <v>7</v>
      </c>
      <c r="H101" s="3" t="s">
        <v>13</v>
      </c>
      <c r="I101" s="4">
        <f t="shared" si="19"/>
        <v>60000</v>
      </c>
      <c r="J101" s="4">
        <v>20000</v>
      </c>
      <c r="K101" s="4">
        <v>30000</v>
      </c>
      <c r="L101" s="4">
        <v>10000</v>
      </c>
      <c r="M101" s="32">
        <v>7</v>
      </c>
      <c r="N101" s="3" t="s">
        <v>13</v>
      </c>
      <c r="O101" s="4">
        <f t="shared" si="20"/>
        <v>53600</v>
      </c>
      <c r="P101" s="4">
        <v>1800</v>
      </c>
      <c r="Q101" s="4">
        <v>50000</v>
      </c>
      <c r="R101" s="4">
        <v>1800</v>
      </c>
      <c r="S101" s="32">
        <v>7</v>
      </c>
      <c r="T101" s="3" t="s">
        <v>13</v>
      </c>
      <c r="U101" s="4">
        <f t="shared" si="21"/>
        <v>5400</v>
      </c>
      <c r="V101" s="4">
        <v>1800</v>
      </c>
      <c r="W101" s="4">
        <v>1800</v>
      </c>
      <c r="X101" s="4">
        <v>1800</v>
      </c>
    </row>
    <row r="102" spans="1:24" x14ac:dyDescent="0.55000000000000004">
      <c r="A102" s="32">
        <v>8</v>
      </c>
      <c r="B102" s="3" t="s">
        <v>14</v>
      </c>
      <c r="C102" s="4">
        <f t="shared" si="18"/>
        <v>5100</v>
      </c>
      <c r="D102" s="4">
        <v>1700</v>
      </c>
      <c r="E102" s="4">
        <v>1700</v>
      </c>
      <c r="F102" s="4">
        <v>1700</v>
      </c>
      <c r="G102" s="32">
        <v>8</v>
      </c>
      <c r="H102" s="3" t="s">
        <v>14</v>
      </c>
      <c r="I102" s="4">
        <f t="shared" si="19"/>
        <v>5100</v>
      </c>
      <c r="J102" s="4">
        <v>1700</v>
      </c>
      <c r="K102" s="4">
        <v>1700</v>
      </c>
      <c r="L102" s="4">
        <v>1700</v>
      </c>
      <c r="M102" s="32">
        <v>8</v>
      </c>
      <c r="N102" s="3" t="s">
        <v>14</v>
      </c>
      <c r="O102" s="4">
        <f t="shared" si="20"/>
        <v>5100</v>
      </c>
      <c r="P102" s="4">
        <v>1700</v>
      </c>
      <c r="Q102" s="4">
        <v>1700</v>
      </c>
      <c r="R102" s="4">
        <v>1700</v>
      </c>
      <c r="S102" s="32">
        <v>8</v>
      </c>
      <c r="T102" s="3" t="s">
        <v>14</v>
      </c>
      <c r="U102" s="4">
        <f t="shared" si="21"/>
        <v>5100</v>
      </c>
      <c r="V102" s="4">
        <v>1700</v>
      </c>
      <c r="W102" s="4">
        <v>1700</v>
      </c>
      <c r="X102" s="4">
        <v>1700</v>
      </c>
    </row>
    <row r="103" spans="1:24" x14ac:dyDescent="0.55000000000000004">
      <c r="A103" s="32">
        <v>9</v>
      </c>
      <c r="B103" s="3" t="s">
        <v>15</v>
      </c>
      <c r="C103" s="4">
        <f t="shared" si="18"/>
        <v>520000</v>
      </c>
      <c r="D103" s="4">
        <v>520000</v>
      </c>
      <c r="E103" s="4"/>
      <c r="F103" s="4"/>
      <c r="G103" s="32">
        <v>9</v>
      </c>
      <c r="H103" s="3" t="s">
        <v>15</v>
      </c>
      <c r="I103" s="4">
        <v>520000</v>
      </c>
      <c r="J103" s="4">
        <v>0</v>
      </c>
      <c r="K103" s="4">
        <v>0</v>
      </c>
      <c r="L103" s="4">
        <v>0</v>
      </c>
      <c r="M103" s="32">
        <v>9</v>
      </c>
      <c r="N103" s="3" t="s">
        <v>15</v>
      </c>
      <c r="O103" s="4">
        <v>520000</v>
      </c>
      <c r="P103" s="4"/>
      <c r="Q103" s="4"/>
      <c r="R103" s="4"/>
      <c r="S103" s="32">
        <v>9</v>
      </c>
      <c r="T103" s="3" t="s">
        <v>15</v>
      </c>
      <c r="U103" s="4">
        <f t="shared" si="21"/>
        <v>520000</v>
      </c>
      <c r="V103" s="4">
        <v>520000</v>
      </c>
      <c r="W103" s="4"/>
      <c r="X103" s="4"/>
    </row>
    <row r="104" spans="1:24" x14ac:dyDescent="0.55000000000000004">
      <c r="A104" s="32">
        <v>10</v>
      </c>
      <c r="B104" s="3" t="s">
        <v>16</v>
      </c>
      <c r="C104" s="4">
        <f t="shared" si="18"/>
        <v>0</v>
      </c>
      <c r="D104" s="4"/>
      <c r="E104" s="4"/>
      <c r="F104" s="4"/>
      <c r="G104" s="32">
        <v>10</v>
      </c>
      <c r="H104" s="3" t="s">
        <v>16</v>
      </c>
      <c r="I104" s="4">
        <f t="shared" si="19"/>
        <v>0</v>
      </c>
      <c r="J104" s="4">
        <v>0</v>
      </c>
      <c r="K104" s="4">
        <v>0</v>
      </c>
      <c r="L104" s="4">
        <v>0</v>
      </c>
      <c r="M104" s="32">
        <v>10</v>
      </c>
      <c r="N104" s="3" t="s">
        <v>16</v>
      </c>
      <c r="O104" s="4">
        <f t="shared" si="20"/>
        <v>0</v>
      </c>
      <c r="P104" s="4"/>
      <c r="Q104" s="4"/>
      <c r="R104" s="4">
        <v>0</v>
      </c>
      <c r="S104" s="32">
        <v>10</v>
      </c>
      <c r="T104" s="3" t="s">
        <v>16</v>
      </c>
      <c r="U104" s="4">
        <f t="shared" si="21"/>
        <v>0</v>
      </c>
      <c r="V104" s="4"/>
      <c r="W104" s="4"/>
      <c r="X104" s="4"/>
    </row>
    <row r="105" spans="1:24" x14ac:dyDescent="0.55000000000000004">
      <c r="A105" s="34">
        <v>11</v>
      </c>
      <c r="B105" s="5" t="s">
        <v>17</v>
      </c>
      <c r="C105" s="4">
        <f t="shared" si="18"/>
        <v>0</v>
      </c>
      <c r="D105" s="6"/>
      <c r="E105" s="6"/>
      <c r="F105" s="6"/>
      <c r="G105" s="34">
        <v>11</v>
      </c>
      <c r="H105" s="5" t="s">
        <v>17</v>
      </c>
      <c r="I105" s="4">
        <f t="shared" si="19"/>
        <v>0</v>
      </c>
      <c r="J105" s="6">
        <v>0</v>
      </c>
      <c r="K105" s="6">
        <v>0</v>
      </c>
      <c r="L105" s="6">
        <v>0</v>
      </c>
      <c r="M105" s="34">
        <v>11</v>
      </c>
      <c r="N105" s="5" t="s">
        <v>17</v>
      </c>
      <c r="O105" s="4">
        <f t="shared" si="20"/>
        <v>0</v>
      </c>
      <c r="P105" s="6">
        <v>0</v>
      </c>
      <c r="Q105" s="6">
        <v>0</v>
      </c>
      <c r="R105" s="6">
        <v>0</v>
      </c>
      <c r="S105" s="34">
        <v>11</v>
      </c>
      <c r="T105" s="5" t="s">
        <v>17</v>
      </c>
      <c r="U105" s="4">
        <f t="shared" si="21"/>
        <v>0</v>
      </c>
      <c r="V105" s="6"/>
      <c r="W105" s="6"/>
      <c r="X105" s="6"/>
    </row>
    <row r="106" spans="1:24" x14ac:dyDescent="0.55000000000000004">
      <c r="A106" s="90" t="s">
        <v>2</v>
      </c>
      <c r="B106" s="91"/>
      <c r="C106" s="7">
        <f>SUM(C95:C105)</f>
        <v>1012695</v>
      </c>
      <c r="D106" s="7">
        <f>SUM(D95:D105)</f>
        <v>686365</v>
      </c>
      <c r="E106" s="7">
        <f>SUM(E95:E105)</f>
        <v>163165</v>
      </c>
      <c r="F106" s="7">
        <f>SUM(F95:F105)</f>
        <v>163165</v>
      </c>
      <c r="G106" s="90" t="s">
        <v>2</v>
      </c>
      <c r="H106" s="91"/>
      <c r="I106" s="7">
        <f>SUM(I95:I105)</f>
        <v>1109095</v>
      </c>
      <c r="J106" s="7">
        <f>SUM(J95:J105)</f>
        <v>196365</v>
      </c>
      <c r="K106" s="7">
        <f>SUM(K95:K105)</f>
        <v>206365</v>
      </c>
      <c r="L106" s="7">
        <f>SUM(L95:L105)</f>
        <v>186365</v>
      </c>
      <c r="M106" s="90" t="s">
        <v>2</v>
      </c>
      <c r="N106" s="91"/>
      <c r="O106" s="7">
        <f>SUM(O95:O105)</f>
        <v>1106565</v>
      </c>
      <c r="P106" s="7">
        <f>SUM(P95:P105)</f>
        <v>179455</v>
      </c>
      <c r="Q106" s="7">
        <f>SUM(Q95:Q105)</f>
        <v>231155</v>
      </c>
      <c r="R106" s="7">
        <f>SUM(R95:R105)</f>
        <v>175955</v>
      </c>
      <c r="S106" s="90" t="s">
        <v>2</v>
      </c>
      <c r="T106" s="91"/>
      <c r="U106" s="7">
        <f>SUM(U95:U105)</f>
        <v>1069365</v>
      </c>
      <c r="V106" s="7">
        <f>SUM(V95:V105)</f>
        <v>707955</v>
      </c>
      <c r="W106" s="7">
        <f>SUM(W95:W105)</f>
        <v>180955</v>
      </c>
      <c r="X106" s="7">
        <f>SUM(X95:X105)</f>
        <v>180455</v>
      </c>
    </row>
    <row r="108" spans="1:24" x14ac:dyDescent="0.55000000000000004">
      <c r="A108" s="1" t="s">
        <v>21</v>
      </c>
      <c r="G108" s="1" t="s">
        <v>21</v>
      </c>
      <c r="M108" s="1" t="s">
        <v>21</v>
      </c>
      <c r="S108" s="1" t="s">
        <v>21</v>
      </c>
    </row>
    <row r="109" spans="1:24" x14ac:dyDescent="0.55000000000000004">
      <c r="B109" s="40"/>
      <c r="C109" s="40"/>
      <c r="D109" s="40"/>
      <c r="E109" s="40"/>
      <c r="F109" s="40"/>
      <c r="H109" s="40"/>
      <c r="I109" s="40"/>
      <c r="J109" s="40"/>
      <c r="K109" s="40"/>
      <c r="L109" s="40"/>
      <c r="N109" s="40"/>
      <c r="O109" s="40"/>
      <c r="P109" s="40"/>
      <c r="Q109" s="40"/>
      <c r="R109" s="40"/>
      <c r="T109" s="40"/>
      <c r="U109" s="40"/>
      <c r="V109" s="40"/>
      <c r="W109" s="40"/>
      <c r="X109" s="40"/>
    </row>
    <row r="110" spans="1:24" x14ac:dyDescent="0.55000000000000004">
      <c r="B110" s="35"/>
      <c r="C110" s="35"/>
      <c r="D110" s="35"/>
      <c r="E110" s="35"/>
      <c r="F110" s="35"/>
      <c r="H110" s="35"/>
      <c r="I110" s="35"/>
      <c r="J110" s="35"/>
      <c r="K110" s="35"/>
      <c r="L110" s="35"/>
      <c r="N110" s="35"/>
      <c r="O110" s="35"/>
      <c r="P110" s="35"/>
      <c r="Q110" s="35"/>
      <c r="R110" s="35"/>
      <c r="T110" s="35"/>
      <c r="U110" s="35"/>
      <c r="V110" s="35"/>
      <c r="W110" s="35"/>
      <c r="X110" s="35"/>
    </row>
    <row r="111" spans="1:24" x14ac:dyDescent="0.55000000000000004">
      <c r="B111" s="35"/>
      <c r="C111" s="35"/>
      <c r="D111" s="35"/>
      <c r="E111" s="35"/>
      <c r="F111" s="35"/>
      <c r="H111" s="35"/>
      <c r="I111" s="35"/>
      <c r="J111" s="35"/>
      <c r="K111" s="35"/>
      <c r="L111" s="35"/>
      <c r="N111" s="35"/>
      <c r="O111" s="35"/>
      <c r="P111" s="35"/>
      <c r="Q111" s="35"/>
      <c r="R111" s="35"/>
      <c r="T111" s="35"/>
      <c r="U111" s="35"/>
      <c r="V111" s="35"/>
      <c r="W111" s="35"/>
      <c r="X111" s="35"/>
    </row>
    <row r="112" spans="1:24" x14ac:dyDescent="0.55000000000000004">
      <c r="B112" s="35"/>
      <c r="C112" s="35"/>
      <c r="D112" s="35"/>
      <c r="E112" s="35"/>
      <c r="F112" s="35"/>
      <c r="H112" s="35"/>
      <c r="I112" s="35"/>
      <c r="J112" s="35"/>
      <c r="K112" s="35"/>
      <c r="L112" s="35"/>
      <c r="N112" s="35"/>
      <c r="O112" s="35"/>
      <c r="P112" s="35"/>
      <c r="Q112" s="35"/>
      <c r="R112" s="35"/>
      <c r="T112" s="35"/>
      <c r="U112" s="35"/>
      <c r="V112" s="35"/>
      <c r="W112" s="35"/>
      <c r="X112" s="35"/>
    </row>
    <row r="113" spans="1:24" x14ac:dyDescent="0.55000000000000004">
      <c r="A113" s="36"/>
      <c r="B113" s="75"/>
      <c r="C113" s="80" t="s">
        <v>61</v>
      </c>
      <c r="D113" s="36"/>
      <c r="E113" s="36" t="s">
        <v>62</v>
      </c>
      <c r="F113" s="75"/>
      <c r="G113" s="36"/>
      <c r="H113" s="75"/>
      <c r="I113" s="80" t="s">
        <v>61</v>
      </c>
      <c r="J113" s="36"/>
      <c r="K113" s="36" t="s">
        <v>62</v>
      </c>
      <c r="L113" s="75"/>
      <c r="M113" s="36"/>
      <c r="N113" s="75"/>
      <c r="O113" s="80" t="s">
        <v>61</v>
      </c>
      <c r="P113" s="36"/>
      <c r="Q113" s="36" t="s">
        <v>62</v>
      </c>
      <c r="R113" s="75"/>
      <c r="S113" s="36"/>
      <c r="T113" s="75"/>
      <c r="U113" s="80" t="s">
        <v>61</v>
      </c>
      <c r="V113" s="36"/>
      <c r="W113" s="36" t="s">
        <v>62</v>
      </c>
      <c r="X113" s="75"/>
    </row>
    <row r="114" spans="1:24" x14ac:dyDescent="0.55000000000000004">
      <c r="A114" s="36"/>
      <c r="B114" s="36"/>
      <c r="C114" s="82" t="s">
        <v>97</v>
      </c>
      <c r="D114" s="82"/>
      <c r="E114" s="82"/>
      <c r="F114" s="36"/>
      <c r="G114" s="36"/>
      <c r="H114" s="36"/>
      <c r="I114" s="82" t="s">
        <v>97</v>
      </c>
      <c r="J114" s="82"/>
      <c r="K114" s="82"/>
      <c r="L114" s="36"/>
      <c r="M114" s="36"/>
      <c r="N114" s="36"/>
      <c r="O114" s="82" t="s">
        <v>97</v>
      </c>
      <c r="P114" s="82"/>
      <c r="Q114" s="82"/>
      <c r="R114" s="36"/>
      <c r="S114" s="36"/>
      <c r="T114" s="36"/>
      <c r="U114" s="82" t="s">
        <v>97</v>
      </c>
      <c r="V114" s="82"/>
      <c r="W114" s="82"/>
      <c r="X114" s="36"/>
    </row>
    <row r="115" spans="1:24" x14ac:dyDescent="0.55000000000000004">
      <c r="A115" s="36"/>
      <c r="B115" s="36"/>
      <c r="C115" s="82" t="s">
        <v>98</v>
      </c>
      <c r="D115" s="82"/>
      <c r="E115" s="82"/>
      <c r="F115" s="36"/>
      <c r="G115" s="36"/>
      <c r="H115" s="36"/>
      <c r="I115" s="82" t="s">
        <v>98</v>
      </c>
      <c r="J115" s="82"/>
      <c r="K115" s="82"/>
      <c r="L115" s="36"/>
      <c r="M115" s="36"/>
      <c r="N115" s="36"/>
      <c r="O115" s="82" t="s">
        <v>98</v>
      </c>
      <c r="P115" s="82"/>
      <c r="Q115" s="82"/>
      <c r="R115" s="36"/>
      <c r="S115" s="36"/>
      <c r="T115" s="36"/>
      <c r="U115" s="82" t="s">
        <v>98</v>
      </c>
      <c r="V115" s="82"/>
      <c r="W115" s="82"/>
      <c r="X115" s="36"/>
    </row>
    <row r="116" spans="1:24" x14ac:dyDescent="0.55000000000000004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</row>
    <row r="117" spans="1:24" x14ac:dyDescent="0.55000000000000004">
      <c r="A117" s="89" t="s">
        <v>18</v>
      </c>
      <c r="B117" s="89"/>
      <c r="C117" s="89"/>
      <c r="D117" s="89"/>
      <c r="E117" s="89"/>
      <c r="F117" s="89"/>
      <c r="G117" s="89" t="s">
        <v>18</v>
      </c>
      <c r="H117" s="89"/>
      <c r="I117" s="89"/>
      <c r="J117" s="89"/>
      <c r="K117" s="89"/>
      <c r="L117" s="89"/>
      <c r="M117" s="89" t="s">
        <v>18</v>
      </c>
      <c r="N117" s="89"/>
      <c r="O117" s="89"/>
      <c r="P117" s="89"/>
      <c r="Q117" s="89"/>
      <c r="R117" s="89"/>
      <c r="S117" s="89" t="s">
        <v>18</v>
      </c>
      <c r="T117" s="89"/>
      <c r="U117" s="89"/>
      <c r="V117" s="89"/>
      <c r="W117" s="89"/>
      <c r="X117" s="89"/>
    </row>
    <row r="118" spans="1:24" x14ac:dyDescent="0.55000000000000004">
      <c r="A118" s="89" t="s">
        <v>27</v>
      </c>
      <c r="B118" s="89"/>
      <c r="C118" s="89"/>
      <c r="D118" s="89"/>
      <c r="E118" s="89"/>
      <c r="F118" s="89"/>
      <c r="G118" s="89" t="s">
        <v>27</v>
      </c>
      <c r="H118" s="89"/>
      <c r="I118" s="89"/>
      <c r="J118" s="89"/>
      <c r="K118" s="89"/>
      <c r="L118" s="89"/>
      <c r="M118" s="89" t="s">
        <v>27</v>
      </c>
      <c r="N118" s="89"/>
      <c r="O118" s="89"/>
      <c r="P118" s="89"/>
      <c r="Q118" s="89"/>
      <c r="R118" s="89"/>
      <c r="S118" s="89" t="s">
        <v>27</v>
      </c>
      <c r="T118" s="89"/>
      <c r="U118" s="89"/>
      <c r="V118" s="89"/>
      <c r="W118" s="89"/>
      <c r="X118" s="89"/>
    </row>
    <row r="119" spans="1:24" x14ac:dyDescent="0.55000000000000004">
      <c r="A119" s="89" t="s">
        <v>110</v>
      </c>
      <c r="B119" s="89"/>
      <c r="C119" s="89"/>
      <c r="D119" s="89"/>
      <c r="E119" s="89"/>
      <c r="F119" s="89"/>
      <c r="G119" s="89" t="s">
        <v>110</v>
      </c>
      <c r="H119" s="89"/>
      <c r="I119" s="89"/>
      <c r="J119" s="89"/>
      <c r="K119" s="89"/>
      <c r="L119" s="89"/>
      <c r="M119" s="89" t="s">
        <v>110</v>
      </c>
      <c r="N119" s="89"/>
      <c r="O119" s="89"/>
      <c r="P119" s="89"/>
      <c r="Q119" s="89"/>
      <c r="R119" s="89"/>
      <c r="S119" s="89" t="s">
        <v>110</v>
      </c>
      <c r="T119" s="89"/>
      <c r="U119" s="89"/>
      <c r="V119" s="89"/>
      <c r="W119" s="89"/>
      <c r="X119" s="89"/>
    </row>
    <row r="120" spans="1:24" x14ac:dyDescent="0.55000000000000004">
      <c r="A120" s="89" t="s">
        <v>108</v>
      </c>
      <c r="B120" s="89"/>
      <c r="C120" s="89"/>
      <c r="D120" s="89"/>
      <c r="E120" s="89"/>
      <c r="F120" s="89"/>
      <c r="G120" s="89" t="s">
        <v>109</v>
      </c>
      <c r="H120" s="89"/>
      <c r="I120" s="89"/>
      <c r="J120" s="89"/>
      <c r="K120" s="89"/>
      <c r="L120" s="89"/>
      <c r="M120" s="89" t="s">
        <v>111</v>
      </c>
      <c r="N120" s="89"/>
      <c r="O120" s="89"/>
      <c r="P120" s="89"/>
      <c r="Q120" s="89"/>
      <c r="R120" s="89"/>
      <c r="S120" s="89" t="s">
        <v>112</v>
      </c>
      <c r="T120" s="89"/>
      <c r="U120" s="89"/>
      <c r="V120" s="89"/>
      <c r="W120" s="89"/>
      <c r="X120" s="89"/>
    </row>
    <row r="121" spans="1:24" x14ac:dyDescent="0.55000000000000004">
      <c r="A121" s="89" t="s">
        <v>29</v>
      </c>
      <c r="B121" s="89"/>
      <c r="C121" s="89"/>
      <c r="D121" s="89"/>
      <c r="E121" s="89"/>
      <c r="F121" s="89"/>
      <c r="G121" s="89" t="s">
        <v>29</v>
      </c>
      <c r="H121" s="89"/>
      <c r="I121" s="89"/>
      <c r="J121" s="89"/>
      <c r="K121" s="89"/>
      <c r="L121" s="89"/>
      <c r="M121" s="89" t="s">
        <v>29</v>
      </c>
      <c r="N121" s="89"/>
      <c r="O121" s="89"/>
      <c r="P121" s="89"/>
      <c r="Q121" s="89"/>
      <c r="R121" s="89"/>
      <c r="S121" s="92" t="s">
        <v>29</v>
      </c>
      <c r="T121" s="92"/>
      <c r="U121" s="92"/>
      <c r="V121" s="92"/>
      <c r="W121" s="92"/>
      <c r="X121" s="92"/>
    </row>
    <row r="122" spans="1:24" x14ac:dyDescent="0.55000000000000004">
      <c r="A122" s="83" t="s">
        <v>0</v>
      </c>
      <c r="B122" s="83" t="s">
        <v>1</v>
      </c>
      <c r="C122" s="83" t="s">
        <v>2</v>
      </c>
      <c r="D122" s="83" t="s">
        <v>6</v>
      </c>
      <c r="E122" s="83"/>
      <c r="F122" s="83"/>
      <c r="G122" s="83" t="s">
        <v>0</v>
      </c>
      <c r="H122" s="83" t="s">
        <v>1</v>
      </c>
      <c r="I122" s="83" t="s">
        <v>2</v>
      </c>
      <c r="J122" s="83" t="s">
        <v>6</v>
      </c>
      <c r="K122" s="83"/>
      <c r="L122" s="83"/>
      <c r="M122" s="83" t="s">
        <v>0</v>
      </c>
      <c r="N122" s="83" t="s">
        <v>1</v>
      </c>
      <c r="O122" s="83" t="s">
        <v>2</v>
      </c>
      <c r="P122" s="83" t="s">
        <v>6</v>
      </c>
      <c r="Q122" s="83"/>
      <c r="R122" s="83"/>
      <c r="S122" s="83" t="s">
        <v>0</v>
      </c>
      <c r="T122" s="83" t="s">
        <v>1</v>
      </c>
      <c r="U122" s="83" t="s">
        <v>2</v>
      </c>
      <c r="V122" s="84" t="s">
        <v>6</v>
      </c>
      <c r="W122" s="85"/>
      <c r="X122" s="86"/>
    </row>
    <row r="123" spans="1:24" x14ac:dyDescent="0.55000000000000004">
      <c r="A123" s="83"/>
      <c r="B123" s="83"/>
      <c r="C123" s="83"/>
      <c r="D123" s="79" t="s">
        <v>3</v>
      </c>
      <c r="E123" s="79" t="s">
        <v>4</v>
      </c>
      <c r="F123" s="79" t="s">
        <v>5</v>
      </c>
      <c r="G123" s="83"/>
      <c r="H123" s="83"/>
      <c r="I123" s="83"/>
      <c r="J123" s="79" t="s">
        <v>42</v>
      </c>
      <c r="K123" s="79" t="s">
        <v>43</v>
      </c>
      <c r="L123" s="79" t="s">
        <v>44</v>
      </c>
      <c r="M123" s="83"/>
      <c r="N123" s="83"/>
      <c r="O123" s="83"/>
      <c r="P123" s="79" t="s">
        <v>45</v>
      </c>
      <c r="Q123" s="79" t="s">
        <v>46</v>
      </c>
      <c r="R123" s="79" t="s">
        <v>47</v>
      </c>
      <c r="S123" s="83"/>
      <c r="T123" s="83"/>
      <c r="U123" s="83"/>
      <c r="V123" s="79" t="s">
        <v>50</v>
      </c>
      <c r="W123" s="79" t="s">
        <v>51</v>
      </c>
      <c r="X123" s="79" t="s">
        <v>52</v>
      </c>
    </row>
    <row r="124" spans="1:24" x14ac:dyDescent="0.55000000000000004">
      <c r="A124" s="30">
        <v>1</v>
      </c>
      <c r="B124" s="31" t="s">
        <v>7</v>
      </c>
      <c r="C124" s="4">
        <f t="shared" ref="C124:C134" si="22">SUM(D124+E124+F124)</f>
        <v>0</v>
      </c>
      <c r="D124" s="2">
        <v>0</v>
      </c>
      <c r="E124" s="2">
        <v>0</v>
      </c>
      <c r="F124" s="2">
        <v>0</v>
      </c>
      <c r="G124" s="30">
        <v>1</v>
      </c>
      <c r="H124" s="31" t="s">
        <v>7</v>
      </c>
      <c r="I124" s="4">
        <f t="shared" ref="I124:I134" si="23">SUM(J124+K124+L124)</f>
        <v>0</v>
      </c>
      <c r="J124" s="2">
        <v>0</v>
      </c>
      <c r="K124" s="2">
        <v>0</v>
      </c>
      <c r="L124" s="2">
        <v>0</v>
      </c>
      <c r="M124" s="30">
        <v>1</v>
      </c>
      <c r="N124" s="31" t="s">
        <v>7</v>
      </c>
      <c r="O124" s="4">
        <f t="shared" ref="O124:O134" si="24">SUM(P124+Q124+R124)</f>
        <v>0</v>
      </c>
      <c r="P124" s="2">
        <v>0</v>
      </c>
      <c r="Q124" s="2">
        <v>0</v>
      </c>
      <c r="R124" s="2">
        <v>0</v>
      </c>
      <c r="S124" s="30">
        <v>1</v>
      </c>
      <c r="T124" s="31" t="s">
        <v>7</v>
      </c>
      <c r="U124" s="4">
        <f t="shared" ref="U124:U134" si="25">SUM(V124+W124+X124)</f>
        <v>0</v>
      </c>
      <c r="V124" s="2">
        <v>0</v>
      </c>
      <c r="W124" s="2">
        <v>0</v>
      </c>
      <c r="X124" s="2">
        <v>0</v>
      </c>
    </row>
    <row r="125" spans="1:24" x14ac:dyDescent="0.55000000000000004">
      <c r="A125" s="32">
        <v>2</v>
      </c>
      <c r="B125" s="3" t="s">
        <v>8</v>
      </c>
      <c r="C125" s="4">
        <f t="shared" si="22"/>
        <v>0</v>
      </c>
      <c r="D125" s="4">
        <v>0</v>
      </c>
      <c r="E125" s="4">
        <v>0</v>
      </c>
      <c r="F125" s="4">
        <v>0</v>
      </c>
      <c r="G125" s="32">
        <v>2</v>
      </c>
      <c r="H125" s="3" t="s">
        <v>8</v>
      </c>
      <c r="I125" s="4">
        <f t="shared" si="23"/>
        <v>0</v>
      </c>
      <c r="J125" s="4">
        <v>0</v>
      </c>
      <c r="K125" s="4">
        <v>0</v>
      </c>
      <c r="L125" s="4">
        <v>0</v>
      </c>
      <c r="M125" s="32">
        <v>2</v>
      </c>
      <c r="N125" s="3" t="s">
        <v>8</v>
      </c>
      <c r="O125" s="4">
        <f t="shared" si="24"/>
        <v>0</v>
      </c>
      <c r="P125" s="4">
        <v>0</v>
      </c>
      <c r="Q125" s="4">
        <v>0</v>
      </c>
      <c r="R125" s="4">
        <v>0</v>
      </c>
      <c r="S125" s="32">
        <v>2</v>
      </c>
      <c r="T125" s="3" t="s">
        <v>8</v>
      </c>
      <c r="U125" s="4">
        <f t="shared" si="25"/>
        <v>0</v>
      </c>
      <c r="V125" s="4">
        <v>0</v>
      </c>
      <c r="W125" s="4">
        <v>0</v>
      </c>
      <c r="X125" s="4">
        <v>0</v>
      </c>
    </row>
    <row r="126" spans="1:24" x14ac:dyDescent="0.55000000000000004">
      <c r="A126" s="32">
        <v>3</v>
      </c>
      <c r="B126" s="3" t="s">
        <v>9</v>
      </c>
      <c r="C126" s="4">
        <f t="shared" si="22"/>
        <v>0</v>
      </c>
      <c r="D126" s="4">
        <v>0</v>
      </c>
      <c r="E126" s="4">
        <v>0</v>
      </c>
      <c r="F126" s="4">
        <v>0</v>
      </c>
      <c r="G126" s="32">
        <v>3</v>
      </c>
      <c r="H126" s="3" t="s">
        <v>9</v>
      </c>
      <c r="I126" s="4">
        <f t="shared" si="23"/>
        <v>0</v>
      </c>
      <c r="J126" s="4">
        <v>0</v>
      </c>
      <c r="K126" s="4">
        <v>0</v>
      </c>
      <c r="L126" s="4">
        <v>0</v>
      </c>
      <c r="M126" s="32">
        <v>3</v>
      </c>
      <c r="N126" s="3" t="s">
        <v>9</v>
      </c>
      <c r="O126" s="4">
        <f t="shared" si="24"/>
        <v>0</v>
      </c>
      <c r="P126" s="4">
        <v>0</v>
      </c>
      <c r="Q126" s="4">
        <v>0</v>
      </c>
      <c r="R126" s="4">
        <v>0</v>
      </c>
      <c r="S126" s="32">
        <v>3</v>
      </c>
      <c r="T126" s="3" t="s">
        <v>9</v>
      </c>
      <c r="U126" s="4">
        <f t="shared" si="25"/>
        <v>0</v>
      </c>
      <c r="V126" s="4">
        <v>0</v>
      </c>
      <c r="W126" s="4">
        <v>0</v>
      </c>
      <c r="X126" s="4">
        <v>0</v>
      </c>
    </row>
    <row r="127" spans="1:24" x14ac:dyDescent="0.55000000000000004">
      <c r="A127" s="32">
        <v>4</v>
      </c>
      <c r="B127" s="3" t="s">
        <v>10</v>
      </c>
      <c r="C127" s="4">
        <f t="shared" si="22"/>
        <v>0</v>
      </c>
      <c r="D127" s="4">
        <v>0</v>
      </c>
      <c r="E127" s="4">
        <v>0</v>
      </c>
      <c r="F127" s="4">
        <v>0</v>
      </c>
      <c r="G127" s="32">
        <v>4</v>
      </c>
      <c r="H127" s="3" t="s">
        <v>10</v>
      </c>
      <c r="I127" s="4">
        <f t="shared" si="23"/>
        <v>0</v>
      </c>
      <c r="J127" s="4">
        <v>0</v>
      </c>
      <c r="K127" s="4">
        <v>0</v>
      </c>
      <c r="L127" s="4">
        <v>0</v>
      </c>
      <c r="M127" s="32">
        <v>4</v>
      </c>
      <c r="N127" s="3" t="s">
        <v>10</v>
      </c>
      <c r="O127" s="4">
        <f t="shared" si="24"/>
        <v>0</v>
      </c>
      <c r="P127" s="4">
        <v>0</v>
      </c>
      <c r="Q127" s="4">
        <v>0</v>
      </c>
      <c r="R127" s="4">
        <v>0</v>
      </c>
      <c r="S127" s="32">
        <v>4</v>
      </c>
      <c r="T127" s="3" t="s">
        <v>10</v>
      </c>
      <c r="U127" s="4">
        <f t="shared" si="25"/>
        <v>0</v>
      </c>
      <c r="V127" s="4">
        <v>0</v>
      </c>
      <c r="W127" s="4">
        <v>0</v>
      </c>
      <c r="X127" s="4">
        <v>0</v>
      </c>
    </row>
    <row r="128" spans="1:24" x14ac:dyDescent="0.55000000000000004">
      <c r="A128" s="32">
        <v>5</v>
      </c>
      <c r="B128" s="3" t="s">
        <v>11</v>
      </c>
      <c r="C128" s="4">
        <f t="shared" si="22"/>
        <v>0</v>
      </c>
      <c r="D128" s="4">
        <v>0</v>
      </c>
      <c r="E128" s="4">
        <v>0</v>
      </c>
      <c r="F128" s="4">
        <v>0</v>
      </c>
      <c r="G128" s="32">
        <v>5</v>
      </c>
      <c r="H128" s="3" t="s">
        <v>11</v>
      </c>
      <c r="I128" s="4">
        <f t="shared" si="23"/>
        <v>0</v>
      </c>
      <c r="J128" s="4">
        <v>0</v>
      </c>
      <c r="K128" s="4">
        <v>0</v>
      </c>
      <c r="L128" s="4">
        <v>0</v>
      </c>
      <c r="M128" s="32">
        <v>5</v>
      </c>
      <c r="N128" s="3" t="s">
        <v>11</v>
      </c>
      <c r="O128" s="4">
        <f t="shared" si="24"/>
        <v>0</v>
      </c>
      <c r="P128" s="4">
        <v>0</v>
      </c>
      <c r="Q128" s="4">
        <v>0</v>
      </c>
      <c r="R128" s="4">
        <v>0</v>
      </c>
      <c r="S128" s="32">
        <v>5</v>
      </c>
      <c r="T128" s="3" t="s">
        <v>11</v>
      </c>
      <c r="U128" s="4">
        <f t="shared" si="25"/>
        <v>0</v>
      </c>
      <c r="V128" s="4">
        <v>0</v>
      </c>
      <c r="W128" s="4">
        <v>0</v>
      </c>
      <c r="X128" s="4">
        <v>0</v>
      </c>
    </row>
    <row r="129" spans="1:24" x14ac:dyDescent="0.55000000000000004">
      <c r="A129" s="32">
        <v>6</v>
      </c>
      <c r="B129" s="3" t="s">
        <v>12</v>
      </c>
      <c r="C129" s="4">
        <f t="shared" si="22"/>
        <v>283800</v>
      </c>
      <c r="D129" s="4">
        <v>105300</v>
      </c>
      <c r="E129" s="4">
        <v>178500</v>
      </c>
      <c r="F129" s="4">
        <v>0</v>
      </c>
      <c r="G129" s="32">
        <v>6</v>
      </c>
      <c r="H129" s="3" t="s">
        <v>12</v>
      </c>
      <c r="I129" s="4">
        <f t="shared" si="23"/>
        <v>125300</v>
      </c>
      <c r="J129" s="4">
        <v>105300</v>
      </c>
      <c r="K129" s="4">
        <v>0</v>
      </c>
      <c r="L129" s="4">
        <v>20000</v>
      </c>
      <c r="M129" s="32">
        <v>6</v>
      </c>
      <c r="N129" s="3" t="s">
        <v>12</v>
      </c>
      <c r="O129" s="4">
        <f t="shared" si="24"/>
        <v>105300</v>
      </c>
      <c r="P129" s="4">
        <v>105300</v>
      </c>
      <c r="Q129" s="4">
        <v>0</v>
      </c>
      <c r="R129" s="4">
        <v>0</v>
      </c>
      <c r="S129" s="32">
        <v>6</v>
      </c>
      <c r="T129" s="3" t="s">
        <v>12</v>
      </c>
      <c r="U129" s="4">
        <f t="shared" si="25"/>
        <v>180000</v>
      </c>
      <c r="V129" s="4">
        <v>120000</v>
      </c>
      <c r="W129" s="4">
        <v>60000</v>
      </c>
      <c r="X129" s="4"/>
    </row>
    <row r="130" spans="1:24" x14ac:dyDescent="0.55000000000000004">
      <c r="A130" s="32">
        <v>7</v>
      </c>
      <c r="B130" s="3" t="s">
        <v>13</v>
      </c>
      <c r="C130" s="4">
        <f t="shared" si="22"/>
        <v>0</v>
      </c>
      <c r="D130" s="4">
        <v>0</v>
      </c>
      <c r="E130" s="4">
        <v>0</v>
      </c>
      <c r="F130" s="4">
        <v>0</v>
      </c>
      <c r="G130" s="32">
        <v>7</v>
      </c>
      <c r="H130" s="3" t="s">
        <v>13</v>
      </c>
      <c r="I130" s="4">
        <f t="shared" si="23"/>
        <v>0</v>
      </c>
      <c r="J130" s="4">
        <v>0</v>
      </c>
      <c r="K130" s="4">
        <v>0</v>
      </c>
      <c r="L130" s="4">
        <v>0</v>
      </c>
      <c r="M130" s="32">
        <v>7</v>
      </c>
      <c r="N130" s="3" t="s">
        <v>13</v>
      </c>
      <c r="O130" s="4">
        <f t="shared" si="24"/>
        <v>587000</v>
      </c>
      <c r="P130" s="4">
        <v>587000</v>
      </c>
      <c r="Q130" s="4">
        <v>0</v>
      </c>
      <c r="R130" s="4">
        <v>0</v>
      </c>
      <c r="S130" s="32">
        <v>7</v>
      </c>
      <c r="T130" s="3" t="s">
        <v>13</v>
      </c>
      <c r="U130" s="4">
        <f t="shared" si="25"/>
        <v>0</v>
      </c>
      <c r="V130" s="4"/>
      <c r="W130" s="4"/>
      <c r="X130" s="4"/>
    </row>
    <row r="131" spans="1:24" x14ac:dyDescent="0.55000000000000004">
      <c r="A131" s="32">
        <v>8</v>
      </c>
      <c r="B131" s="3" t="s">
        <v>14</v>
      </c>
      <c r="C131" s="4">
        <f t="shared" si="22"/>
        <v>0</v>
      </c>
      <c r="D131" s="4">
        <v>0</v>
      </c>
      <c r="E131" s="4">
        <v>0</v>
      </c>
      <c r="F131" s="4">
        <v>0</v>
      </c>
      <c r="G131" s="32">
        <v>8</v>
      </c>
      <c r="H131" s="3" t="s">
        <v>14</v>
      </c>
      <c r="I131" s="4">
        <f t="shared" si="23"/>
        <v>0</v>
      </c>
      <c r="J131" s="4">
        <v>0</v>
      </c>
      <c r="K131" s="4">
        <v>0</v>
      </c>
      <c r="L131" s="4">
        <v>0</v>
      </c>
      <c r="M131" s="32">
        <v>8</v>
      </c>
      <c r="N131" s="3" t="s">
        <v>14</v>
      </c>
      <c r="O131" s="4">
        <f t="shared" si="24"/>
        <v>0</v>
      </c>
      <c r="P131" s="4">
        <v>0</v>
      </c>
      <c r="Q131" s="4">
        <v>0</v>
      </c>
      <c r="R131" s="4">
        <v>0</v>
      </c>
      <c r="S131" s="32">
        <v>8</v>
      </c>
      <c r="T131" s="3" t="s">
        <v>14</v>
      </c>
      <c r="U131" s="4">
        <f t="shared" si="25"/>
        <v>0</v>
      </c>
      <c r="V131" s="4">
        <v>0</v>
      </c>
      <c r="W131" s="4">
        <v>0</v>
      </c>
      <c r="X131" s="4">
        <v>0</v>
      </c>
    </row>
    <row r="132" spans="1:24" x14ac:dyDescent="0.55000000000000004">
      <c r="A132" s="32">
        <v>9</v>
      </c>
      <c r="B132" s="3" t="s">
        <v>15</v>
      </c>
      <c r="C132" s="4">
        <f t="shared" si="22"/>
        <v>0</v>
      </c>
      <c r="D132" s="4">
        <v>0</v>
      </c>
      <c r="E132" s="4">
        <v>0</v>
      </c>
      <c r="F132" s="4">
        <v>0</v>
      </c>
      <c r="G132" s="32">
        <v>9</v>
      </c>
      <c r="H132" s="3" t="s">
        <v>15</v>
      </c>
      <c r="I132" s="4">
        <f t="shared" si="23"/>
        <v>0</v>
      </c>
      <c r="J132" s="4">
        <v>0</v>
      </c>
      <c r="K132" s="4">
        <v>0</v>
      </c>
      <c r="L132" s="4">
        <v>0</v>
      </c>
      <c r="M132" s="32">
        <v>9</v>
      </c>
      <c r="N132" s="3" t="s">
        <v>15</v>
      </c>
      <c r="O132" s="4">
        <f t="shared" si="24"/>
        <v>0</v>
      </c>
      <c r="P132" s="4">
        <v>0</v>
      </c>
      <c r="Q132" s="4">
        <v>0</v>
      </c>
      <c r="R132" s="4">
        <v>0</v>
      </c>
      <c r="S132" s="32">
        <v>9</v>
      </c>
      <c r="T132" s="3" t="s">
        <v>15</v>
      </c>
      <c r="U132" s="4">
        <f t="shared" si="25"/>
        <v>0</v>
      </c>
      <c r="V132" s="8">
        <v>0</v>
      </c>
      <c r="W132" s="4">
        <v>0</v>
      </c>
      <c r="X132" s="4">
        <v>0</v>
      </c>
    </row>
    <row r="133" spans="1:24" x14ac:dyDescent="0.55000000000000004">
      <c r="A133" s="32">
        <v>10</v>
      </c>
      <c r="B133" s="3" t="s">
        <v>16</v>
      </c>
      <c r="C133" s="4">
        <f t="shared" si="22"/>
        <v>0</v>
      </c>
      <c r="D133" s="4">
        <v>0</v>
      </c>
      <c r="E133" s="4">
        <v>0</v>
      </c>
      <c r="F133" s="4">
        <v>0</v>
      </c>
      <c r="G133" s="32">
        <v>10</v>
      </c>
      <c r="H133" s="3" t="s">
        <v>16</v>
      </c>
      <c r="I133" s="4">
        <f t="shared" si="23"/>
        <v>0</v>
      </c>
      <c r="J133" s="4">
        <v>0</v>
      </c>
      <c r="K133" s="4">
        <v>0</v>
      </c>
      <c r="L133" s="4">
        <v>0</v>
      </c>
      <c r="M133" s="32">
        <v>10</v>
      </c>
      <c r="N133" s="3" t="s">
        <v>16</v>
      </c>
      <c r="O133" s="4">
        <f t="shared" si="24"/>
        <v>0</v>
      </c>
      <c r="P133" s="4">
        <v>0</v>
      </c>
      <c r="Q133" s="4">
        <v>0</v>
      </c>
      <c r="R133" s="4">
        <v>0</v>
      </c>
      <c r="S133" s="32">
        <v>10</v>
      </c>
      <c r="T133" s="3" t="s">
        <v>16</v>
      </c>
      <c r="U133" s="4">
        <f t="shared" si="25"/>
        <v>0</v>
      </c>
      <c r="V133" s="4">
        <v>0</v>
      </c>
      <c r="W133" s="4">
        <v>0</v>
      </c>
      <c r="X133" s="4">
        <v>0</v>
      </c>
    </row>
    <row r="134" spans="1:24" x14ac:dyDescent="0.55000000000000004">
      <c r="A134" s="34">
        <v>11</v>
      </c>
      <c r="B134" s="5" t="s">
        <v>17</v>
      </c>
      <c r="C134" s="4">
        <f t="shared" si="22"/>
        <v>0</v>
      </c>
      <c r="D134" s="6">
        <v>0</v>
      </c>
      <c r="E134" s="6">
        <v>0</v>
      </c>
      <c r="F134" s="6">
        <v>0</v>
      </c>
      <c r="G134" s="34">
        <v>11</v>
      </c>
      <c r="H134" s="5" t="s">
        <v>17</v>
      </c>
      <c r="I134" s="4">
        <f t="shared" si="23"/>
        <v>0</v>
      </c>
      <c r="J134" s="6">
        <v>0</v>
      </c>
      <c r="K134" s="6">
        <v>0</v>
      </c>
      <c r="L134" s="6">
        <v>0</v>
      </c>
      <c r="M134" s="34">
        <v>11</v>
      </c>
      <c r="N134" s="5" t="s">
        <v>17</v>
      </c>
      <c r="O134" s="4">
        <f t="shared" si="24"/>
        <v>0</v>
      </c>
      <c r="P134" s="6">
        <v>0</v>
      </c>
      <c r="Q134" s="6">
        <v>0</v>
      </c>
      <c r="R134" s="6">
        <v>0</v>
      </c>
      <c r="S134" s="34">
        <v>11</v>
      </c>
      <c r="T134" s="5" t="s">
        <v>17</v>
      </c>
      <c r="U134" s="4">
        <f t="shared" si="25"/>
        <v>0</v>
      </c>
      <c r="V134" s="6">
        <v>0</v>
      </c>
      <c r="W134" s="6">
        <v>0</v>
      </c>
      <c r="X134" s="6">
        <v>0</v>
      </c>
    </row>
    <row r="135" spans="1:24" x14ac:dyDescent="0.55000000000000004">
      <c r="A135" s="90" t="s">
        <v>2</v>
      </c>
      <c r="B135" s="91"/>
      <c r="C135" s="7">
        <f>SUM(C124:C134)</f>
        <v>283800</v>
      </c>
      <c r="D135" s="7">
        <f>SUM(D124:D134)</f>
        <v>105300</v>
      </c>
      <c r="E135" s="7">
        <f>SUM(E124:E134)</f>
        <v>178500</v>
      </c>
      <c r="F135" s="7">
        <f>SUM(F124:F134)</f>
        <v>0</v>
      </c>
      <c r="G135" s="90" t="s">
        <v>2</v>
      </c>
      <c r="H135" s="91"/>
      <c r="I135" s="7">
        <f>SUM(I124:I134)</f>
        <v>125300</v>
      </c>
      <c r="J135" s="7">
        <f>SUM(J124:J134)</f>
        <v>105300</v>
      </c>
      <c r="K135" s="7">
        <f>SUM(K124:K134)</f>
        <v>0</v>
      </c>
      <c r="L135" s="7">
        <f>SUM(L124:L134)</f>
        <v>20000</v>
      </c>
      <c r="M135" s="90" t="s">
        <v>2</v>
      </c>
      <c r="N135" s="91"/>
      <c r="O135" s="7">
        <f>SUM(O124:O134)</f>
        <v>692300</v>
      </c>
      <c r="P135" s="7">
        <f>SUM(P124:P134)</f>
        <v>692300</v>
      </c>
      <c r="Q135" s="7">
        <f>SUM(Q124:Q134)</f>
        <v>0</v>
      </c>
      <c r="R135" s="7">
        <f>SUM(R124:R134)</f>
        <v>0</v>
      </c>
      <c r="S135" s="90" t="s">
        <v>2</v>
      </c>
      <c r="T135" s="91"/>
      <c r="U135" s="7">
        <f>SUM(U124:U134)</f>
        <v>180000</v>
      </c>
      <c r="V135" s="7">
        <f>SUM(V124:V134)</f>
        <v>120000</v>
      </c>
      <c r="W135" s="7">
        <f>SUM(W124:W134)</f>
        <v>60000</v>
      </c>
      <c r="X135" s="7">
        <f>SUM(X124:X134)</f>
        <v>0</v>
      </c>
    </row>
    <row r="137" spans="1:24" x14ac:dyDescent="0.55000000000000004">
      <c r="A137" s="1" t="s">
        <v>21</v>
      </c>
      <c r="G137" s="1" t="s">
        <v>21</v>
      </c>
      <c r="M137" s="1" t="s">
        <v>21</v>
      </c>
      <c r="S137" s="1" t="s">
        <v>21</v>
      </c>
    </row>
    <row r="138" spans="1:24" x14ac:dyDescent="0.55000000000000004">
      <c r="B138" s="40"/>
      <c r="C138" s="40"/>
      <c r="D138" s="40"/>
      <c r="E138" s="40"/>
      <c r="F138" s="40"/>
      <c r="H138" s="40"/>
      <c r="I138" s="40"/>
      <c r="J138" s="40"/>
      <c r="K138" s="40"/>
      <c r="L138" s="40"/>
      <c r="N138" s="40"/>
      <c r="O138" s="40"/>
      <c r="P138" s="40"/>
      <c r="Q138" s="40"/>
      <c r="R138" s="40"/>
      <c r="T138" s="40"/>
      <c r="U138" s="40"/>
      <c r="V138" s="40"/>
      <c r="W138" s="40"/>
      <c r="X138" s="40"/>
    </row>
    <row r="139" spans="1:24" x14ac:dyDescent="0.55000000000000004">
      <c r="B139" s="35"/>
      <c r="C139" s="35"/>
      <c r="D139" s="35"/>
      <c r="E139" s="35"/>
      <c r="F139" s="35"/>
      <c r="H139" s="35"/>
      <c r="I139" s="35"/>
      <c r="J139" s="35"/>
      <c r="K139" s="35"/>
      <c r="L139" s="35"/>
      <c r="N139" s="35"/>
      <c r="O139" s="35"/>
      <c r="P139" s="35"/>
      <c r="Q139" s="35"/>
      <c r="R139" s="35"/>
      <c r="T139" s="35"/>
      <c r="U139" s="35"/>
      <c r="V139" s="35"/>
      <c r="W139" s="35"/>
      <c r="X139" s="35"/>
    </row>
    <row r="140" spans="1:24" x14ac:dyDescent="0.55000000000000004">
      <c r="B140" s="35"/>
      <c r="C140" s="35"/>
      <c r="D140" s="35"/>
      <c r="E140" s="35"/>
      <c r="F140" s="35"/>
      <c r="H140" s="35"/>
      <c r="I140" s="35"/>
      <c r="J140" s="35"/>
      <c r="K140" s="35"/>
      <c r="L140" s="35"/>
      <c r="N140" s="35"/>
      <c r="O140" s="35"/>
      <c r="P140" s="35"/>
      <c r="Q140" s="35"/>
      <c r="R140" s="35"/>
      <c r="T140" s="35"/>
      <c r="U140" s="35"/>
      <c r="V140" s="35"/>
      <c r="W140" s="35"/>
      <c r="X140" s="35"/>
    </row>
    <row r="141" spans="1:24" x14ac:dyDescent="0.55000000000000004">
      <c r="B141" s="35"/>
      <c r="C141" s="35"/>
      <c r="D141" s="35"/>
      <c r="E141" s="35"/>
      <c r="F141" s="35"/>
      <c r="H141" s="35"/>
      <c r="I141" s="35"/>
      <c r="J141" s="35"/>
      <c r="K141" s="35"/>
      <c r="L141" s="35"/>
      <c r="N141" s="35"/>
      <c r="O141" s="35"/>
      <c r="P141" s="35"/>
      <c r="Q141" s="35"/>
      <c r="R141" s="35"/>
      <c r="T141" s="35"/>
      <c r="U141" s="35"/>
      <c r="V141" s="35"/>
      <c r="W141" s="35"/>
      <c r="X141" s="35"/>
    </row>
    <row r="142" spans="1:24" x14ac:dyDescent="0.55000000000000004">
      <c r="A142" s="36"/>
      <c r="B142" s="75"/>
      <c r="C142" s="80" t="s">
        <v>61</v>
      </c>
      <c r="D142" s="36"/>
      <c r="E142" s="36" t="s">
        <v>62</v>
      </c>
      <c r="F142" s="75"/>
      <c r="G142" s="36"/>
      <c r="H142" s="75"/>
      <c r="I142" s="80" t="s">
        <v>61</v>
      </c>
      <c r="J142" s="36"/>
      <c r="K142" s="36" t="s">
        <v>62</v>
      </c>
      <c r="L142" s="75"/>
      <c r="M142" s="36"/>
      <c r="N142" s="75"/>
      <c r="O142" s="80" t="s">
        <v>61</v>
      </c>
      <c r="P142" s="36"/>
      <c r="Q142" s="36" t="s">
        <v>62</v>
      </c>
      <c r="R142" s="75"/>
      <c r="S142" s="36"/>
      <c r="T142" s="75"/>
      <c r="U142" s="80" t="s">
        <v>61</v>
      </c>
      <c r="V142" s="36"/>
      <c r="W142" s="36" t="s">
        <v>62</v>
      </c>
      <c r="X142" s="75"/>
    </row>
    <row r="143" spans="1:24" x14ac:dyDescent="0.55000000000000004">
      <c r="A143" s="36"/>
      <c r="B143" s="36"/>
      <c r="C143" s="82" t="s">
        <v>97</v>
      </c>
      <c r="D143" s="82"/>
      <c r="E143" s="82"/>
      <c r="F143" s="36"/>
      <c r="G143" s="36"/>
      <c r="H143" s="36"/>
      <c r="I143" s="82" t="s">
        <v>97</v>
      </c>
      <c r="J143" s="82"/>
      <c r="K143" s="82"/>
      <c r="L143" s="36"/>
      <c r="M143" s="36"/>
      <c r="N143" s="36"/>
      <c r="O143" s="82" t="s">
        <v>97</v>
      </c>
      <c r="P143" s="82"/>
      <c r="Q143" s="82"/>
      <c r="R143" s="36"/>
      <c r="S143" s="36"/>
      <c r="T143" s="36"/>
      <c r="U143" s="82" t="s">
        <v>97</v>
      </c>
      <c r="V143" s="82"/>
      <c r="W143" s="82"/>
      <c r="X143" s="36"/>
    </row>
    <row r="144" spans="1:24" x14ac:dyDescent="0.55000000000000004">
      <c r="A144" s="36"/>
      <c r="B144" s="36"/>
      <c r="C144" s="82" t="s">
        <v>98</v>
      </c>
      <c r="D144" s="82"/>
      <c r="E144" s="82"/>
      <c r="F144" s="36"/>
      <c r="G144" s="36"/>
      <c r="H144" s="36"/>
      <c r="I144" s="82" t="s">
        <v>98</v>
      </c>
      <c r="J144" s="82"/>
      <c r="K144" s="82"/>
      <c r="L144" s="36"/>
      <c r="M144" s="36"/>
      <c r="N144" s="36"/>
      <c r="O144" s="82" t="s">
        <v>98</v>
      </c>
      <c r="P144" s="82"/>
      <c r="Q144" s="82"/>
      <c r="R144" s="36"/>
      <c r="S144" s="36"/>
      <c r="T144" s="36"/>
      <c r="U144" s="82" t="s">
        <v>98</v>
      </c>
      <c r="V144" s="82"/>
      <c r="W144" s="82"/>
      <c r="X144" s="36"/>
    </row>
    <row r="145" spans="1:24" x14ac:dyDescent="0.55000000000000004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4" x14ac:dyDescent="0.55000000000000004">
      <c r="A146" s="89" t="s">
        <v>18</v>
      </c>
      <c r="B146" s="89"/>
      <c r="C146" s="89"/>
      <c r="D146" s="89"/>
      <c r="E146" s="89"/>
      <c r="F146" s="89"/>
      <c r="G146" s="89" t="s">
        <v>18</v>
      </c>
      <c r="H146" s="89"/>
      <c r="I146" s="89"/>
      <c r="J146" s="89"/>
      <c r="K146" s="89"/>
      <c r="L146" s="89"/>
      <c r="M146" s="89" t="s">
        <v>18</v>
      </c>
      <c r="N146" s="89"/>
      <c r="O146" s="89"/>
      <c r="P146" s="89"/>
      <c r="Q146" s="89"/>
      <c r="R146" s="89"/>
      <c r="S146" s="89" t="s">
        <v>18</v>
      </c>
      <c r="T146" s="89"/>
      <c r="U146" s="89"/>
      <c r="V146" s="89"/>
      <c r="W146" s="89"/>
      <c r="X146" s="89"/>
    </row>
    <row r="147" spans="1:24" x14ac:dyDescent="0.55000000000000004">
      <c r="A147" s="89" t="s">
        <v>22</v>
      </c>
      <c r="B147" s="89"/>
      <c r="C147" s="89"/>
      <c r="D147" s="89"/>
      <c r="E147" s="89"/>
      <c r="F147" s="89"/>
      <c r="G147" s="89" t="s">
        <v>22</v>
      </c>
      <c r="H147" s="89"/>
      <c r="I147" s="89"/>
      <c r="J147" s="89"/>
      <c r="K147" s="89"/>
      <c r="L147" s="89"/>
      <c r="M147" s="89" t="s">
        <v>22</v>
      </c>
      <c r="N147" s="89"/>
      <c r="O147" s="89"/>
      <c r="P147" s="89"/>
      <c r="Q147" s="89"/>
      <c r="R147" s="89"/>
      <c r="S147" s="89" t="s">
        <v>36</v>
      </c>
      <c r="T147" s="89"/>
      <c r="U147" s="89"/>
      <c r="V147" s="89"/>
      <c r="W147" s="89"/>
      <c r="X147" s="89"/>
    </row>
    <row r="148" spans="1:24" x14ac:dyDescent="0.55000000000000004">
      <c r="A148" s="89" t="s">
        <v>110</v>
      </c>
      <c r="B148" s="89"/>
      <c r="C148" s="89"/>
      <c r="D148" s="89"/>
      <c r="E148" s="89"/>
      <c r="F148" s="89"/>
      <c r="G148" s="89" t="s">
        <v>110</v>
      </c>
      <c r="H148" s="89"/>
      <c r="I148" s="89"/>
      <c r="J148" s="89"/>
      <c r="K148" s="89"/>
      <c r="L148" s="89"/>
      <c r="M148" s="89" t="s">
        <v>110</v>
      </c>
      <c r="N148" s="89"/>
      <c r="O148" s="89"/>
      <c r="P148" s="89"/>
      <c r="Q148" s="89"/>
      <c r="R148" s="89"/>
      <c r="S148" s="89" t="s">
        <v>110</v>
      </c>
      <c r="T148" s="89"/>
      <c r="U148" s="89"/>
      <c r="V148" s="89"/>
      <c r="W148" s="89"/>
      <c r="X148" s="89"/>
    </row>
    <row r="149" spans="1:24" x14ac:dyDescent="0.55000000000000004">
      <c r="A149" s="89" t="s">
        <v>108</v>
      </c>
      <c r="B149" s="89"/>
      <c r="C149" s="89"/>
      <c r="D149" s="89"/>
      <c r="E149" s="89"/>
      <c r="F149" s="89"/>
      <c r="G149" s="89" t="s">
        <v>109</v>
      </c>
      <c r="H149" s="89"/>
      <c r="I149" s="89"/>
      <c r="J149" s="89"/>
      <c r="K149" s="89"/>
      <c r="L149" s="89"/>
      <c r="M149" s="89" t="s">
        <v>111</v>
      </c>
      <c r="N149" s="89"/>
      <c r="O149" s="89"/>
      <c r="P149" s="89"/>
      <c r="Q149" s="89"/>
      <c r="R149" s="89"/>
      <c r="S149" s="89" t="s">
        <v>112</v>
      </c>
      <c r="T149" s="89"/>
      <c r="U149" s="89"/>
      <c r="V149" s="89"/>
      <c r="W149" s="89"/>
      <c r="X149" s="89"/>
    </row>
    <row r="150" spans="1:24" x14ac:dyDescent="0.55000000000000004">
      <c r="A150" s="89" t="s">
        <v>87</v>
      </c>
      <c r="B150" s="89"/>
      <c r="C150" s="89"/>
      <c r="D150" s="89"/>
      <c r="E150" s="89"/>
      <c r="F150" s="89"/>
      <c r="G150" s="89" t="s">
        <v>87</v>
      </c>
      <c r="H150" s="89"/>
      <c r="I150" s="89"/>
      <c r="J150" s="89"/>
      <c r="K150" s="89"/>
      <c r="L150" s="89"/>
      <c r="M150" s="89" t="s">
        <v>87</v>
      </c>
      <c r="N150" s="89"/>
      <c r="O150" s="89"/>
      <c r="P150" s="89"/>
      <c r="Q150" s="89"/>
      <c r="R150" s="89"/>
      <c r="S150" s="89" t="s">
        <v>87</v>
      </c>
      <c r="T150" s="89"/>
      <c r="U150" s="89"/>
      <c r="V150" s="89"/>
      <c r="W150" s="89"/>
      <c r="X150" s="89"/>
    </row>
    <row r="151" spans="1:24" x14ac:dyDescent="0.55000000000000004">
      <c r="A151" s="83" t="s">
        <v>0</v>
      </c>
      <c r="B151" s="83" t="s">
        <v>1</v>
      </c>
      <c r="C151" s="83" t="s">
        <v>2</v>
      </c>
      <c r="D151" s="83" t="s">
        <v>6</v>
      </c>
      <c r="E151" s="83"/>
      <c r="F151" s="83"/>
      <c r="G151" s="83" t="s">
        <v>0</v>
      </c>
      <c r="H151" s="83" t="s">
        <v>1</v>
      </c>
      <c r="I151" s="83" t="s">
        <v>2</v>
      </c>
      <c r="J151" s="83" t="s">
        <v>6</v>
      </c>
      <c r="K151" s="83"/>
      <c r="L151" s="83"/>
      <c r="M151" s="83" t="s">
        <v>0</v>
      </c>
      <c r="N151" s="83" t="s">
        <v>1</v>
      </c>
      <c r="O151" s="83" t="s">
        <v>2</v>
      </c>
      <c r="P151" s="83" t="s">
        <v>6</v>
      </c>
      <c r="Q151" s="83"/>
      <c r="R151" s="83"/>
      <c r="S151" s="83" t="s">
        <v>0</v>
      </c>
      <c r="T151" s="83" t="s">
        <v>1</v>
      </c>
      <c r="U151" s="83" t="s">
        <v>2</v>
      </c>
      <c r="V151" s="84" t="s">
        <v>6</v>
      </c>
      <c r="W151" s="85"/>
      <c r="X151" s="86"/>
    </row>
    <row r="152" spans="1:24" x14ac:dyDescent="0.55000000000000004">
      <c r="A152" s="83"/>
      <c r="B152" s="83"/>
      <c r="C152" s="83"/>
      <c r="D152" s="79" t="s">
        <v>3</v>
      </c>
      <c r="E152" s="79" t="s">
        <v>4</v>
      </c>
      <c r="F152" s="79" t="s">
        <v>5</v>
      </c>
      <c r="G152" s="83"/>
      <c r="H152" s="83"/>
      <c r="I152" s="83"/>
      <c r="J152" s="79" t="s">
        <v>42</v>
      </c>
      <c r="K152" s="79" t="s">
        <v>43</v>
      </c>
      <c r="L152" s="79" t="s">
        <v>44</v>
      </c>
      <c r="M152" s="83"/>
      <c r="N152" s="83"/>
      <c r="O152" s="83"/>
      <c r="P152" s="79" t="s">
        <v>45</v>
      </c>
      <c r="Q152" s="79" t="s">
        <v>46</v>
      </c>
      <c r="R152" s="79" t="s">
        <v>47</v>
      </c>
      <c r="S152" s="83"/>
      <c r="T152" s="83"/>
      <c r="U152" s="83"/>
      <c r="V152" s="79" t="s">
        <v>50</v>
      </c>
      <c r="W152" s="79" t="s">
        <v>51</v>
      </c>
      <c r="X152" s="79" t="s">
        <v>52</v>
      </c>
    </row>
    <row r="153" spans="1:24" x14ac:dyDescent="0.55000000000000004">
      <c r="A153" s="30">
        <v>1</v>
      </c>
      <c r="B153" s="31" t="s">
        <v>7</v>
      </c>
      <c r="C153" s="4">
        <f t="shared" ref="C153:C163" si="26">SUM(D153+E153+F153)</f>
        <v>0</v>
      </c>
      <c r="D153" s="2">
        <v>0</v>
      </c>
      <c r="E153" s="2">
        <v>0</v>
      </c>
      <c r="F153" s="2">
        <v>0</v>
      </c>
      <c r="G153" s="30">
        <v>1</v>
      </c>
      <c r="H153" s="31" t="s">
        <v>7</v>
      </c>
      <c r="I153" s="4">
        <f t="shared" ref="I153:I163" si="27">SUM(J153+K153+L153)</f>
        <v>0</v>
      </c>
      <c r="J153" s="2">
        <v>0</v>
      </c>
      <c r="K153" s="2">
        <v>0</v>
      </c>
      <c r="L153" s="2">
        <v>0</v>
      </c>
      <c r="M153" s="30">
        <v>1</v>
      </c>
      <c r="N153" s="31" t="s">
        <v>7</v>
      </c>
      <c r="O153" s="4">
        <f t="shared" ref="O153:O163" si="28">SUM(P153+Q153+R153)</f>
        <v>0</v>
      </c>
      <c r="P153" s="2">
        <v>0</v>
      </c>
      <c r="Q153" s="2">
        <v>0</v>
      </c>
      <c r="R153" s="2">
        <v>0</v>
      </c>
      <c r="S153" s="30">
        <v>1</v>
      </c>
      <c r="T153" s="31" t="s">
        <v>7</v>
      </c>
      <c r="U153" s="4">
        <f t="shared" ref="U153:U163" si="29">SUM(V153+W153+X153)</f>
        <v>0</v>
      </c>
      <c r="V153" s="2">
        <v>0</v>
      </c>
      <c r="W153" s="2">
        <v>0</v>
      </c>
      <c r="X153" s="2">
        <v>0</v>
      </c>
    </row>
    <row r="154" spans="1:24" x14ac:dyDescent="0.55000000000000004">
      <c r="A154" s="32">
        <v>2</v>
      </c>
      <c r="B154" s="3" t="s">
        <v>8</v>
      </c>
      <c r="C154" s="4">
        <f t="shared" si="26"/>
        <v>0</v>
      </c>
      <c r="D154" s="4">
        <v>0</v>
      </c>
      <c r="E154" s="4">
        <v>0</v>
      </c>
      <c r="F154" s="4">
        <v>0</v>
      </c>
      <c r="G154" s="32">
        <v>2</v>
      </c>
      <c r="H154" s="3" t="s">
        <v>8</v>
      </c>
      <c r="I154" s="4">
        <f t="shared" si="27"/>
        <v>0</v>
      </c>
      <c r="J154" s="4">
        <v>0</v>
      </c>
      <c r="K154" s="4">
        <v>0</v>
      </c>
      <c r="L154" s="4">
        <v>0</v>
      </c>
      <c r="M154" s="32">
        <v>2</v>
      </c>
      <c r="N154" s="3" t="s">
        <v>8</v>
      </c>
      <c r="O154" s="4">
        <f t="shared" si="28"/>
        <v>0</v>
      </c>
      <c r="P154" s="4">
        <v>0</v>
      </c>
      <c r="Q154" s="4">
        <v>0</v>
      </c>
      <c r="R154" s="4">
        <v>0</v>
      </c>
      <c r="S154" s="32">
        <v>2</v>
      </c>
      <c r="T154" s="3" t="s">
        <v>8</v>
      </c>
      <c r="U154" s="4">
        <f t="shared" si="29"/>
        <v>0</v>
      </c>
      <c r="V154" s="4">
        <v>0</v>
      </c>
      <c r="W154" s="4">
        <v>0</v>
      </c>
      <c r="X154" s="4">
        <v>0</v>
      </c>
    </row>
    <row r="155" spans="1:24" x14ac:dyDescent="0.55000000000000004">
      <c r="A155" s="32">
        <v>3</v>
      </c>
      <c r="B155" s="3" t="s">
        <v>9</v>
      </c>
      <c r="C155" s="4">
        <f t="shared" si="26"/>
        <v>0</v>
      </c>
      <c r="D155" s="4">
        <v>0</v>
      </c>
      <c r="E155" s="4">
        <v>0</v>
      </c>
      <c r="F155" s="4">
        <v>0</v>
      </c>
      <c r="G155" s="32">
        <v>3</v>
      </c>
      <c r="H155" s="3" t="s">
        <v>9</v>
      </c>
      <c r="I155" s="4">
        <f t="shared" si="27"/>
        <v>0</v>
      </c>
      <c r="J155" s="4">
        <v>0</v>
      </c>
      <c r="K155" s="4">
        <v>0</v>
      </c>
      <c r="L155" s="4">
        <v>0</v>
      </c>
      <c r="M155" s="32">
        <v>3</v>
      </c>
      <c r="N155" s="3" t="s">
        <v>9</v>
      </c>
      <c r="O155" s="4">
        <f t="shared" si="28"/>
        <v>0</v>
      </c>
      <c r="P155" s="4">
        <v>0</v>
      </c>
      <c r="Q155" s="4">
        <v>0</v>
      </c>
      <c r="R155" s="4">
        <v>0</v>
      </c>
      <c r="S155" s="32">
        <v>3</v>
      </c>
      <c r="T155" s="3" t="s">
        <v>9</v>
      </c>
      <c r="U155" s="4">
        <f t="shared" si="29"/>
        <v>0</v>
      </c>
      <c r="V155" s="4">
        <v>0</v>
      </c>
      <c r="W155" s="4">
        <v>0</v>
      </c>
      <c r="X155" s="4">
        <v>0</v>
      </c>
    </row>
    <row r="156" spans="1:24" x14ac:dyDescent="0.55000000000000004">
      <c r="A156" s="32">
        <v>4</v>
      </c>
      <c r="B156" s="3" t="s">
        <v>10</v>
      </c>
      <c r="C156" s="4">
        <f t="shared" si="26"/>
        <v>0</v>
      </c>
      <c r="D156" s="4">
        <v>0</v>
      </c>
      <c r="E156" s="4">
        <v>0</v>
      </c>
      <c r="F156" s="4">
        <v>0</v>
      </c>
      <c r="G156" s="32">
        <v>4</v>
      </c>
      <c r="H156" s="3" t="s">
        <v>10</v>
      </c>
      <c r="I156" s="4">
        <f t="shared" si="27"/>
        <v>0</v>
      </c>
      <c r="J156" s="4">
        <v>0</v>
      </c>
      <c r="K156" s="4">
        <v>0</v>
      </c>
      <c r="L156" s="4">
        <v>0</v>
      </c>
      <c r="M156" s="32">
        <v>4</v>
      </c>
      <c r="N156" s="3" t="s">
        <v>10</v>
      </c>
      <c r="O156" s="4">
        <f t="shared" si="28"/>
        <v>0</v>
      </c>
      <c r="P156" s="4">
        <v>0</v>
      </c>
      <c r="Q156" s="4">
        <v>0</v>
      </c>
      <c r="R156" s="4">
        <v>0</v>
      </c>
      <c r="S156" s="32">
        <v>4</v>
      </c>
      <c r="T156" s="3" t="s">
        <v>10</v>
      </c>
      <c r="U156" s="4">
        <f t="shared" si="29"/>
        <v>0</v>
      </c>
      <c r="V156" s="4">
        <v>0</v>
      </c>
      <c r="W156" s="4">
        <v>0</v>
      </c>
      <c r="X156" s="4">
        <v>0</v>
      </c>
    </row>
    <row r="157" spans="1:24" x14ac:dyDescent="0.55000000000000004">
      <c r="A157" s="32">
        <v>5</v>
      </c>
      <c r="B157" s="3" t="s">
        <v>11</v>
      </c>
      <c r="C157" s="4">
        <f t="shared" si="26"/>
        <v>0</v>
      </c>
      <c r="D157" s="4">
        <v>0</v>
      </c>
      <c r="E157" s="4">
        <v>0</v>
      </c>
      <c r="F157" s="4">
        <v>0</v>
      </c>
      <c r="G157" s="32">
        <v>5</v>
      </c>
      <c r="H157" s="3" t="s">
        <v>11</v>
      </c>
      <c r="I157" s="4">
        <f t="shared" si="27"/>
        <v>0</v>
      </c>
      <c r="J157" s="4">
        <v>0</v>
      </c>
      <c r="K157" s="4">
        <v>0</v>
      </c>
      <c r="L157" s="4">
        <v>0</v>
      </c>
      <c r="M157" s="32">
        <v>5</v>
      </c>
      <c r="N157" s="3" t="s">
        <v>11</v>
      </c>
      <c r="O157" s="4">
        <f t="shared" si="28"/>
        <v>0</v>
      </c>
      <c r="P157" s="4">
        <v>0</v>
      </c>
      <c r="Q157" s="4">
        <v>0</v>
      </c>
      <c r="R157" s="4">
        <v>0</v>
      </c>
      <c r="S157" s="32">
        <v>5</v>
      </c>
      <c r="T157" s="3" t="s">
        <v>11</v>
      </c>
      <c r="U157" s="4">
        <f t="shared" si="29"/>
        <v>0</v>
      </c>
      <c r="V157" s="4">
        <v>0</v>
      </c>
      <c r="W157" s="4">
        <v>0</v>
      </c>
      <c r="X157" s="4">
        <v>0</v>
      </c>
    </row>
    <row r="158" spans="1:24" x14ac:dyDescent="0.55000000000000004">
      <c r="A158" s="32">
        <v>6</v>
      </c>
      <c r="B158" s="3" t="s">
        <v>12</v>
      </c>
      <c r="C158" s="4">
        <f t="shared" si="26"/>
        <v>0</v>
      </c>
      <c r="D158" s="4">
        <v>0</v>
      </c>
      <c r="E158" s="4">
        <v>0</v>
      </c>
      <c r="F158" s="4">
        <v>0</v>
      </c>
      <c r="G158" s="32">
        <v>6</v>
      </c>
      <c r="H158" s="3" t="s">
        <v>12</v>
      </c>
      <c r="I158" s="4">
        <f t="shared" si="27"/>
        <v>80000</v>
      </c>
      <c r="J158" s="4">
        <v>0</v>
      </c>
      <c r="K158" s="4">
        <v>0</v>
      </c>
      <c r="L158" s="4">
        <v>80000</v>
      </c>
      <c r="M158" s="32">
        <v>6</v>
      </c>
      <c r="N158" s="3" t="s">
        <v>12</v>
      </c>
      <c r="O158" s="4">
        <f t="shared" si="28"/>
        <v>20000</v>
      </c>
      <c r="P158" s="4">
        <v>10000</v>
      </c>
      <c r="Q158" s="4">
        <v>10000</v>
      </c>
      <c r="R158" s="4">
        <v>0</v>
      </c>
      <c r="S158" s="32">
        <v>6</v>
      </c>
      <c r="T158" s="3" t="s">
        <v>12</v>
      </c>
      <c r="U158" s="4">
        <f t="shared" si="29"/>
        <v>0</v>
      </c>
      <c r="V158" s="4">
        <v>0</v>
      </c>
      <c r="W158" s="4"/>
      <c r="X158" s="4">
        <v>0</v>
      </c>
    </row>
    <row r="159" spans="1:24" x14ac:dyDescent="0.55000000000000004">
      <c r="A159" s="32">
        <v>7</v>
      </c>
      <c r="B159" s="3" t="s">
        <v>13</v>
      </c>
      <c r="C159" s="4">
        <f t="shared" si="26"/>
        <v>0</v>
      </c>
      <c r="D159" s="4">
        <v>0</v>
      </c>
      <c r="E159" s="4">
        <v>0</v>
      </c>
      <c r="F159" s="4">
        <v>0</v>
      </c>
      <c r="G159" s="32">
        <v>7</v>
      </c>
      <c r="H159" s="3" t="s">
        <v>13</v>
      </c>
      <c r="I159" s="4">
        <f t="shared" si="27"/>
        <v>0</v>
      </c>
      <c r="J159" s="4">
        <v>0</v>
      </c>
      <c r="K159" s="4">
        <v>0</v>
      </c>
      <c r="L159" s="4">
        <v>0</v>
      </c>
      <c r="M159" s="32">
        <v>7</v>
      </c>
      <c r="N159" s="3" t="s">
        <v>13</v>
      </c>
      <c r="O159" s="4">
        <f t="shared" si="28"/>
        <v>52000</v>
      </c>
      <c r="P159" s="4">
        <v>50000</v>
      </c>
      <c r="Q159" s="4">
        <v>1000</v>
      </c>
      <c r="R159" s="4">
        <v>1000</v>
      </c>
      <c r="S159" s="32">
        <v>7</v>
      </c>
      <c r="T159" s="3" t="s">
        <v>13</v>
      </c>
      <c r="U159" s="4">
        <f t="shared" si="29"/>
        <v>3000</v>
      </c>
      <c r="V159" s="4">
        <v>1000</v>
      </c>
      <c r="W159" s="4">
        <v>1000</v>
      </c>
      <c r="X159" s="4">
        <v>1000</v>
      </c>
    </row>
    <row r="160" spans="1:24" x14ac:dyDescent="0.55000000000000004">
      <c r="A160" s="32">
        <v>8</v>
      </c>
      <c r="B160" s="3" t="s">
        <v>14</v>
      </c>
      <c r="C160" s="4">
        <f t="shared" si="26"/>
        <v>0</v>
      </c>
      <c r="D160" s="4">
        <v>0</v>
      </c>
      <c r="E160" s="4">
        <v>0</v>
      </c>
      <c r="F160" s="4">
        <v>0</v>
      </c>
      <c r="G160" s="32">
        <v>8</v>
      </c>
      <c r="H160" s="3" t="s">
        <v>14</v>
      </c>
      <c r="I160" s="4">
        <f t="shared" si="27"/>
        <v>0</v>
      </c>
      <c r="J160" s="4">
        <v>0</v>
      </c>
      <c r="K160" s="4">
        <v>0</v>
      </c>
      <c r="L160" s="4">
        <v>0</v>
      </c>
      <c r="M160" s="32">
        <v>8</v>
      </c>
      <c r="N160" s="3" t="s">
        <v>14</v>
      </c>
      <c r="O160" s="4">
        <f t="shared" si="28"/>
        <v>0</v>
      </c>
      <c r="P160" s="4">
        <v>0</v>
      </c>
      <c r="Q160" s="4">
        <v>0</v>
      </c>
      <c r="R160" s="4">
        <v>0</v>
      </c>
      <c r="S160" s="32">
        <v>8</v>
      </c>
      <c r="T160" s="3" t="s">
        <v>14</v>
      </c>
      <c r="U160" s="4">
        <f t="shared" si="29"/>
        <v>0</v>
      </c>
      <c r="V160" s="4">
        <v>0</v>
      </c>
      <c r="W160" s="4"/>
      <c r="X160" s="4"/>
    </row>
    <row r="161" spans="1:24" x14ac:dyDescent="0.55000000000000004">
      <c r="A161" s="32">
        <v>9</v>
      </c>
      <c r="B161" s="3" t="s">
        <v>15</v>
      </c>
      <c r="C161" s="4">
        <f t="shared" si="26"/>
        <v>0</v>
      </c>
      <c r="D161" s="4">
        <v>0</v>
      </c>
      <c r="E161" s="4">
        <v>0</v>
      </c>
      <c r="F161" s="4">
        <v>0</v>
      </c>
      <c r="G161" s="32">
        <v>9</v>
      </c>
      <c r="H161" s="3" t="s">
        <v>15</v>
      </c>
      <c r="I161" s="4">
        <f t="shared" si="27"/>
        <v>0</v>
      </c>
      <c r="J161" s="4">
        <v>0</v>
      </c>
      <c r="K161" s="4">
        <v>0</v>
      </c>
      <c r="L161" s="4">
        <v>0</v>
      </c>
      <c r="M161" s="32">
        <v>9</v>
      </c>
      <c r="N161" s="3" t="s">
        <v>15</v>
      </c>
      <c r="O161" s="4">
        <f t="shared" si="28"/>
        <v>0</v>
      </c>
      <c r="P161" s="4">
        <v>0</v>
      </c>
      <c r="Q161" s="4">
        <v>0</v>
      </c>
      <c r="R161" s="4">
        <v>0</v>
      </c>
      <c r="S161" s="32">
        <v>9</v>
      </c>
      <c r="T161" s="3" t="s">
        <v>15</v>
      </c>
      <c r="U161" s="4">
        <f t="shared" si="29"/>
        <v>0</v>
      </c>
      <c r="V161" s="4">
        <v>0</v>
      </c>
      <c r="W161" s="4"/>
      <c r="X161" s="4"/>
    </row>
    <row r="162" spans="1:24" x14ac:dyDescent="0.55000000000000004">
      <c r="A162" s="32">
        <v>10</v>
      </c>
      <c r="B162" s="3" t="s">
        <v>16</v>
      </c>
      <c r="C162" s="4">
        <f t="shared" si="26"/>
        <v>0</v>
      </c>
      <c r="D162" s="4">
        <v>0</v>
      </c>
      <c r="E162" s="4">
        <v>0</v>
      </c>
      <c r="F162" s="4">
        <v>0</v>
      </c>
      <c r="G162" s="32">
        <v>10</v>
      </c>
      <c r="H162" s="3" t="s">
        <v>16</v>
      </c>
      <c r="I162" s="4">
        <f t="shared" si="27"/>
        <v>0</v>
      </c>
      <c r="J162" s="4">
        <v>0</v>
      </c>
      <c r="K162" s="4">
        <v>0</v>
      </c>
      <c r="L162" s="4">
        <v>0</v>
      </c>
      <c r="M162" s="32">
        <v>10</v>
      </c>
      <c r="N162" s="3" t="s">
        <v>16</v>
      </c>
      <c r="O162" s="4">
        <f t="shared" si="28"/>
        <v>0</v>
      </c>
      <c r="P162" s="4">
        <v>0</v>
      </c>
      <c r="Q162" s="4">
        <v>0</v>
      </c>
      <c r="R162" s="4">
        <v>0</v>
      </c>
      <c r="S162" s="32">
        <v>10</v>
      </c>
      <c r="T162" s="3" t="s">
        <v>16</v>
      </c>
      <c r="U162" s="4">
        <f t="shared" si="29"/>
        <v>0</v>
      </c>
      <c r="V162" s="4">
        <v>0</v>
      </c>
      <c r="W162" s="4">
        <v>0</v>
      </c>
      <c r="X162" s="4">
        <v>0</v>
      </c>
    </row>
    <row r="163" spans="1:24" x14ac:dyDescent="0.55000000000000004">
      <c r="A163" s="34">
        <v>11</v>
      </c>
      <c r="B163" s="5" t="s">
        <v>17</v>
      </c>
      <c r="C163" s="4">
        <f t="shared" si="26"/>
        <v>0</v>
      </c>
      <c r="D163" s="6">
        <v>0</v>
      </c>
      <c r="E163" s="6">
        <v>0</v>
      </c>
      <c r="F163" s="6">
        <v>0</v>
      </c>
      <c r="G163" s="34">
        <v>11</v>
      </c>
      <c r="H163" s="5" t="s">
        <v>17</v>
      </c>
      <c r="I163" s="4">
        <f t="shared" si="27"/>
        <v>0</v>
      </c>
      <c r="J163" s="6">
        <v>0</v>
      </c>
      <c r="K163" s="6">
        <v>0</v>
      </c>
      <c r="L163" s="6">
        <v>0</v>
      </c>
      <c r="M163" s="34">
        <v>11</v>
      </c>
      <c r="N163" s="5" t="s">
        <v>17</v>
      </c>
      <c r="O163" s="4">
        <f t="shared" si="28"/>
        <v>0</v>
      </c>
      <c r="P163" s="6">
        <v>0</v>
      </c>
      <c r="Q163" s="6">
        <v>0</v>
      </c>
      <c r="R163" s="6">
        <v>0</v>
      </c>
      <c r="S163" s="34">
        <v>11</v>
      </c>
      <c r="T163" s="5" t="s">
        <v>17</v>
      </c>
      <c r="U163" s="4">
        <f t="shared" si="29"/>
        <v>0</v>
      </c>
      <c r="V163" s="6">
        <v>0</v>
      </c>
      <c r="W163" s="6">
        <v>0</v>
      </c>
      <c r="X163" s="6">
        <v>0</v>
      </c>
    </row>
    <row r="164" spans="1:24" x14ac:dyDescent="0.55000000000000004">
      <c r="A164" s="90" t="s">
        <v>2</v>
      </c>
      <c r="B164" s="91"/>
      <c r="C164" s="7">
        <f>SUM(C153:C163)</f>
        <v>0</v>
      </c>
      <c r="D164" s="7">
        <f>SUM(D153:D163)</f>
        <v>0</v>
      </c>
      <c r="E164" s="7">
        <f>SUM(E153:E163)</f>
        <v>0</v>
      </c>
      <c r="F164" s="7">
        <f>SUM(F153:F163)</f>
        <v>0</v>
      </c>
      <c r="G164" s="90" t="s">
        <v>2</v>
      </c>
      <c r="H164" s="91"/>
      <c r="I164" s="7">
        <f>SUM(I153:I163)</f>
        <v>80000</v>
      </c>
      <c r="J164" s="7">
        <f>SUM(J153:J163)</f>
        <v>0</v>
      </c>
      <c r="K164" s="7">
        <f>SUM(K153:K163)</f>
        <v>0</v>
      </c>
      <c r="L164" s="7">
        <f>SUM(L153:L163)</f>
        <v>80000</v>
      </c>
      <c r="M164" s="90" t="s">
        <v>2</v>
      </c>
      <c r="N164" s="91"/>
      <c r="O164" s="7">
        <f>SUM(O153:O163)</f>
        <v>72000</v>
      </c>
      <c r="P164" s="7">
        <f>SUM(P153:P163)</f>
        <v>60000</v>
      </c>
      <c r="Q164" s="7">
        <f>SUM(Q153:Q163)</f>
        <v>11000</v>
      </c>
      <c r="R164" s="7">
        <f>SUM(R153:R163)</f>
        <v>1000</v>
      </c>
      <c r="S164" s="90" t="s">
        <v>2</v>
      </c>
      <c r="T164" s="91"/>
      <c r="U164" s="7">
        <f>SUM(U153:U163)</f>
        <v>3000</v>
      </c>
      <c r="V164" s="7">
        <f>SUM(V153:V163)</f>
        <v>1000</v>
      </c>
      <c r="W164" s="7">
        <f>SUM(W153:W163)</f>
        <v>1000</v>
      </c>
      <c r="X164" s="7">
        <f>SUM(X153:X163)</f>
        <v>1000</v>
      </c>
    </row>
    <row r="166" spans="1:24" x14ac:dyDescent="0.55000000000000004">
      <c r="A166" s="1" t="s">
        <v>21</v>
      </c>
      <c r="G166" s="1" t="s">
        <v>21</v>
      </c>
      <c r="M166" s="1" t="s">
        <v>21</v>
      </c>
      <c r="S166" s="1" t="s">
        <v>21</v>
      </c>
    </row>
    <row r="167" spans="1:24" x14ac:dyDescent="0.55000000000000004">
      <c r="B167" s="35"/>
      <c r="C167" s="35"/>
      <c r="D167" s="35"/>
      <c r="E167" s="35"/>
      <c r="F167" s="35"/>
      <c r="H167" s="35"/>
      <c r="I167" s="35"/>
      <c r="J167" s="35"/>
      <c r="K167" s="35"/>
      <c r="L167" s="35"/>
      <c r="N167" s="35"/>
      <c r="O167" s="35"/>
      <c r="P167" s="35"/>
      <c r="Q167" s="35"/>
      <c r="R167" s="35"/>
      <c r="T167" s="35"/>
      <c r="U167" s="35"/>
      <c r="V167" s="35"/>
      <c r="W167" s="35"/>
      <c r="X167" s="35"/>
    </row>
    <row r="168" spans="1:24" x14ac:dyDescent="0.55000000000000004">
      <c r="B168" s="35"/>
      <c r="C168" s="35"/>
      <c r="D168" s="35"/>
      <c r="E168" s="35"/>
      <c r="F168" s="35"/>
      <c r="H168" s="35"/>
      <c r="I168" s="35"/>
      <c r="J168" s="35"/>
      <c r="K168" s="35"/>
      <c r="L168" s="35"/>
      <c r="N168" s="35"/>
      <c r="O168" s="35"/>
      <c r="P168" s="35"/>
      <c r="Q168" s="35"/>
      <c r="R168" s="35"/>
      <c r="T168" s="35"/>
      <c r="U168" s="35"/>
      <c r="V168" s="35"/>
      <c r="W168" s="35"/>
      <c r="X168" s="35"/>
    </row>
    <row r="169" spans="1:24" x14ac:dyDescent="0.55000000000000004">
      <c r="B169" s="35"/>
      <c r="C169" s="35"/>
      <c r="D169" s="35"/>
      <c r="E169" s="35"/>
      <c r="F169" s="35"/>
      <c r="H169" s="35"/>
      <c r="I169" s="35"/>
      <c r="J169" s="35"/>
      <c r="K169" s="35"/>
      <c r="L169" s="35"/>
      <c r="N169" s="35"/>
      <c r="O169" s="35"/>
      <c r="P169" s="35"/>
      <c r="Q169" s="35"/>
      <c r="R169" s="35"/>
      <c r="T169" s="35"/>
      <c r="U169" s="35"/>
      <c r="V169" s="35"/>
      <c r="W169" s="35"/>
      <c r="X169" s="35"/>
    </row>
    <row r="170" spans="1:24" x14ac:dyDescent="0.55000000000000004">
      <c r="B170" s="35"/>
      <c r="C170" s="35"/>
      <c r="D170" s="35"/>
      <c r="E170" s="35"/>
      <c r="F170" s="35"/>
      <c r="H170" s="35"/>
      <c r="I170" s="35"/>
      <c r="J170" s="35"/>
      <c r="K170" s="35"/>
      <c r="L170" s="35"/>
      <c r="N170" s="35"/>
      <c r="O170" s="35"/>
      <c r="P170" s="35"/>
      <c r="Q170" s="35"/>
      <c r="R170" s="35"/>
      <c r="T170" s="35"/>
      <c r="U170" s="35"/>
      <c r="V170" s="35"/>
      <c r="W170" s="35"/>
      <c r="X170" s="35"/>
    </row>
    <row r="171" spans="1:24" x14ac:dyDescent="0.55000000000000004">
      <c r="B171" s="36"/>
      <c r="C171" s="80" t="s">
        <v>61</v>
      </c>
      <c r="D171" s="36"/>
      <c r="E171" s="36" t="s">
        <v>62</v>
      </c>
      <c r="F171" s="36"/>
      <c r="H171" s="36"/>
      <c r="I171" s="80" t="s">
        <v>61</v>
      </c>
      <c r="J171" s="36"/>
      <c r="K171" s="36" t="s">
        <v>62</v>
      </c>
      <c r="L171" s="36"/>
      <c r="N171" s="36"/>
      <c r="O171" s="80" t="s">
        <v>61</v>
      </c>
      <c r="P171" s="36"/>
      <c r="Q171" s="36" t="s">
        <v>62</v>
      </c>
      <c r="R171" s="36"/>
      <c r="T171" s="36"/>
      <c r="U171" s="80" t="s">
        <v>61</v>
      </c>
      <c r="V171" s="36"/>
      <c r="W171" s="36" t="s">
        <v>62</v>
      </c>
      <c r="X171" s="36"/>
    </row>
    <row r="172" spans="1:24" x14ac:dyDescent="0.55000000000000004">
      <c r="B172" s="36"/>
      <c r="C172" s="36"/>
      <c r="D172" s="80" t="s">
        <v>64</v>
      </c>
      <c r="E172" s="36"/>
      <c r="F172" s="36"/>
      <c r="H172" s="36"/>
      <c r="I172" s="36"/>
      <c r="J172" s="80" t="s">
        <v>64</v>
      </c>
      <c r="K172" s="36"/>
      <c r="L172" s="36"/>
      <c r="N172" s="36"/>
      <c r="O172" s="36"/>
      <c r="P172" s="80" t="s">
        <v>64</v>
      </c>
      <c r="Q172" s="36"/>
      <c r="R172" s="36"/>
      <c r="T172" s="36"/>
      <c r="U172" s="36"/>
      <c r="V172" s="80" t="s">
        <v>64</v>
      </c>
      <c r="W172" s="36"/>
      <c r="X172" s="36"/>
    </row>
    <row r="173" spans="1:24" x14ac:dyDescent="0.55000000000000004">
      <c r="B173" s="36"/>
      <c r="C173" s="36"/>
      <c r="D173" s="80" t="s">
        <v>60</v>
      </c>
      <c r="E173" s="36"/>
      <c r="F173" s="36"/>
      <c r="H173" s="36"/>
      <c r="I173" s="36"/>
      <c r="J173" s="80" t="s">
        <v>60</v>
      </c>
      <c r="K173" s="36"/>
      <c r="L173" s="36"/>
      <c r="N173" s="36"/>
      <c r="O173" s="36"/>
      <c r="P173" s="80" t="s">
        <v>60</v>
      </c>
      <c r="Q173" s="36"/>
      <c r="R173" s="36"/>
      <c r="T173" s="36"/>
      <c r="U173" s="36"/>
      <c r="V173" s="80" t="s">
        <v>60</v>
      </c>
      <c r="W173" s="36"/>
      <c r="X173" s="36"/>
    </row>
    <row r="175" spans="1:24" x14ac:dyDescent="0.55000000000000004">
      <c r="A175" s="89" t="s">
        <v>18</v>
      </c>
      <c r="B175" s="89"/>
      <c r="C175" s="89"/>
      <c r="D175" s="89"/>
      <c r="E175" s="89"/>
      <c r="F175" s="89"/>
      <c r="G175" s="89" t="s">
        <v>18</v>
      </c>
      <c r="H175" s="89"/>
      <c r="I175" s="89"/>
      <c r="J175" s="89"/>
      <c r="K175" s="89"/>
      <c r="L175" s="89"/>
      <c r="M175" s="89" t="s">
        <v>18</v>
      </c>
      <c r="N175" s="89"/>
      <c r="O175" s="89"/>
      <c r="P175" s="89"/>
      <c r="Q175" s="89"/>
      <c r="R175" s="89"/>
      <c r="S175" s="89" t="s">
        <v>18</v>
      </c>
      <c r="T175" s="89"/>
      <c r="U175" s="89"/>
      <c r="V175" s="89"/>
      <c r="W175" s="89"/>
      <c r="X175" s="89"/>
    </row>
    <row r="176" spans="1:24" x14ac:dyDescent="0.55000000000000004">
      <c r="A176" s="89" t="s">
        <v>32</v>
      </c>
      <c r="B176" s="89"/>
      <c r="C176" s="89"/>
      <c r="D176" s="89"/>
      <c r="E176" s="89"/>
      <c r="F176" s="89"/>
      <c r="G176" s="89" t="s">
        <v>32</v>
      </c>
      <c r="H176" s="89"/>
      <c r="I176" s="89"/>
      <c r="J176" s="89"/>
      <c r="K176" s="89"/>
      <c r="L176" s="89"/>
      <c r="M176" s="89" t="s">
        <v>32</v>
      </c>
      <c r="N176" s="89"/>
      <c r="O176" s="89"/>
      <c r="P176" s="89"/>
      <c r="Q176" s="89"/>
      <c r="R176" s="89"/>
      <c r="S176" s="89" t="s">
        <v>32</v>
      </c>
      <c r="T176" s="89"/>
      <c r="U176" s="89"/>
      <c r="V176" s="89"/>
      <c r="W176" s="89"/>
      <c r="X176" s="89"/>
    </row>
    <row r="177" spans="1:24" x14ac:dyDescent="0.55000000000000004">
      <c r="A177" s="89" t="s">
        <v>110</v>
      </c>
      <c r="B177" s="89"/>
      <c r="C177" s="89"/>
      <c r="D177" s="89"/>
      <c r="E177" s="89"/>
      <c r="F177" s="89"/>
      <c r="G177" s="89" t="s">
        <v>110</v>
      </c>
      <c r="H177" s="89"/>
      <c r="I177" s="89"/>
      <c r="J177" s="89"/>
      <c r="K177" s="89"/>
      <c r="L177" s="89"/>
      <c r="M177" s="89" t="s">
        <v>110</v>
      </c>
      <c r="N177" s="89"/>
      <c r="O177" s="89"/>
      <c r="P177" s="89"/>
      <c r="Q177" s="89"/>
      <c r="R177" s="89"/>
      <c r="S177" s="89" t="s">
        <v>110</v>
      </c>
      <c r="T177" s="89"/>
      <c r="U177" s="89"/>
      <c r="V177" s="89"/>
      <c r="W177" s="89"/>
      <c r="X177" s="89"/>
    </row>
    <row r="178" spans="1:24" x14ac:dyDescent="0.55000000000000004">
      <c r="A178" s="89" t="s">
        <v>108</v>
      </c>
      <c r="B178" s="89"/>
      <c r="C178" s="89"/>
      <c r="D178" s="89"/>
      <c r="E178" s="89"/>
      <c r="F178" s="89"/>
      <c r="G178" s="89" t="s">
        <v>109</v>
      </c>
      <c r="H178" s="89"/>
      <c r="I178" s="89"/>
      <c r="J178" s="89"/>
      <c r="K178" s="89"/>
      <c r="L178" s="89"/>
      <c r="M178" s="89" t="s">
        <v>111</v>
      </c>
      <c r="N178" s="89"/>
      <c r="O178" s="89"/>
      <c r="P178" s="89"/>
      <c r="Q178" s="89"/>
      <c r="R178" s="89"/>
      <c r="S178" s="89" t="s">
        <v>112</v>
      </c>
      <c r="T178" s="89"/>
      <c r="U178" s="89"/>
      <c r="V178" s="89"/>
      <c r="W178" s="89"/>
      <c r="X178" s="89"/>
    </row>
    <row r="179" spans="1:24" x14ac:dyDescent="0.55000000000000004">
      <c r="A179" s="89" t="s">
        <v>31</v>
      </c>
      <c r="B179" s="89"/>
      <c r="C179" s="89"/>
      <c r="D179" s="89"/>
      <c r="E179" s="89"/>
      <c r="F179" s="89"/>
      <c r="G179" s="89" t="s">
        <v>31</v>
      </c>
      <c r="H179" s="89"/>
      <c r="I179" s="89"/>
      <c r="J179" s="89"/>
      <c r="K179" s="89"/>
      <c r="L179" s="89"/>
      <c r="M179" s="89" t="s">
        <v>31</v>
      </c>
      <c r="N179" s="89"/>
      <c r="O179" s="89"/>
      <c r="P179" s="89"/>
      <c r="Q179" s="89"/>
      <c r="R179" s="89"/>
      <c r="S179" s="92" t="s">
        <v>31</v>
      </c>
      <c r="T179" s="92"/>
      <c r="U179" s="92"/>
      <c r="V179" s="92"/>
      <c r="W179" s="92"/>
      <c r="X179" s="92"/>
    </row>
    <row r="180" spans="1:24" x14ac:dyDescent="0.55000000000000004">
      <c r="A180" s="83" t="s">
        <v>0</v>
      </c>
      <c r="B180" s="83" t="s">
        <v>1</v>
      </c>
      <c r="C180" s="83" t="s">
        <v>2</v>
      </c>
      <c r="D180" s="83" t="s">
        <v>6</v>
      </c>
      <c r="E180" s="83"/>
      <c r="F180" s="83"/>
      <c r="G180" s="83" t="s">
        <v>0</v>
      </c>
      <c r="H180" s="83" t="s">
        <v>1</v>
      </c>
      <c r="I180" s="83" t="s">
        <v>2</v>
      </c>
      <c r="J180" s="83" t="s">
        <v>6</v>
      </c>
      <c r="K180" s="83"/>
      <c r="L180" s="83"/>
      <c r="M180" s="83" t="s">
        <v>0</v>
      </c>
      <c r="N180" s="83" t="s">
        <v>1</v>
      </c>
      <c r="O180" s="83" t="s">
        <v>2</v>
      </c>
      <c r="P180" s="83" t="s">
        <v>6</v>
      </c>
      <c r="Q180" s="83"/>
      <c r="R180" s="83"/>
      <c r="S180" s="83" t="s">
        <v>0</v>
      </c>
      <c r="T180" s="83" t="s">
        <v>1</v>
      </c>
      <c r="U180" s="83" t="s">
        <v>2</v>
      </c>
      <c r="V180" s="84" t="s">
        <v>6</v>
      </c>
      <c r="W180" s="85"/>
      <c r="X180" s="86"/>
    </row>
    <row r="181" spans="1:24" x14ac:dyDescent="0.55000000000000004">
      <c r="A181" s="83"/>
      <c r="B181" s="83"/>
      <c r="C181" s="83"/>
      <c r="D181" s="79" t="s">
        <v>3</v>
      </c>
      <c r="E181" s="79" t="s">
        <v>4</v>
      </c>
      <c r="F181" s="79" t="s">
        <v>5</v>
      </c>
      <c r="G181" s="83"/>
      <c r="H181" s="83"/>
      <c r="I181" s="83"/>
      <c r="J181" s="79" t="s">
        <v>42</v>
      </c>
      <c r="K181" s="79" t="s">
        <v>43</v>
      </c>
      <c r="L181" s="79" t="s">
        <v>44</v>
      </c>
      <c r="M181" s="83"/>
      <c r="N181" s="83"/>
      <c r="O181" s="83"/>
      <c r="P181" s="79" t="s">
        <v>45</v>
      </c>
      <c r="Q181" s="79" t="s">
        <v>46</v>
      </c>
      <c r="R181" s="79" t="s">
        <v>47</v>
      </c>
      <c r="S181" s="83"/>
      <c r="T181" s="83"/>
      <c r="U181" s="83"/>
      <c r="V181" s="79" t="s">
        <v>50</v>
      </c>
      <c r="W181" s="79" t="s">
        <v>51</v>
      </c>
      <c r="X181" s="79" t="s">
        <v>52</v>
      </c>
    </row>
    <row r="182" spans="1:24" x14ac:dyDescent="0.55000000000000004">
      <c r="A182" s="30">
        <v>1</v>
      </c>
      <c r="B182" s="31" t="s">
        <v>7</v>
      </c>
      <c r="C182" s="4">
        <f t="shared" ref="C182:C192" si="30">SUM(D182+E182+F182)</f>
        <v>0</v>
      </c>
      <c r="D182" s="2">
        <v>0</v>
      </c>
      <c r="E182" s="2">
        <v>0</v>
      </c>
      <c r="F182" s="2">
        <v>0</v>
      </c>
      <c r="G182" s="30">
        <v>1</v>
      </c>
      <c r="H182" s="31" t="s">
        <v>7</v>
      </c>
      <c r="I182" s="4">
        <f t="shared" ref="I182:I192" si="31">SUM(J182+K182+L182)</f>
        <v>0</v>
      </c>
      <c r="J182" s="2">
        <v>0</v>
      </c>
      <c r="K182" s="2">
        <v>0</v>
      </c>
      <c r="L182" s="2">
        <v>0</v>
      </c>
      <c r="M182" s="30">
        <v>1</v>
      </c>
      <c r="N182" s="31" t="s">
        <v>7</v>
      </c>
      <c r="O182" s="4">
        <f t="shared" ref="O182:O192" si="32">SUM(P182+Q182+R182)</f>
        <v>0</v>
      </c>
      <c r="P182" s="2">
        <v>0</v>
      </c>
      <c r="Q182" s="2">
        <v>0</v>
      </c>
      <c r="R182" s="2">
        <v>0</v>
      </c>
      <c r="S182" s="30">
        <v>1</v>
      </c>
      <c r="T182" s="31" t="s">
        <v>7</v>
      </c>
      <c r="U182" s="4"/>
      <c r="V182" s="2">
        <v>0</v>
      </c>
      <c r="W182" s="2">
        <v>0</v>
      </c>
      <c r="X182" s="2">
        <v>0</v>
      </c>
    </row>
    <row r="183" spans="1:24" x14ac:dyDescent="0.55000000000000004">
      <c r="A183" s="32">
        <v>2</v>
      </c>
      <c r="B183" s="3" t="s">
        <v>84</v>
      </c>
      <c r="C183" s="4">
        <f t="shared" si="30"/>
        <v>133045</v>
      </c>
      <c r="D183" s="4">
        <v>36120</v>
      </c>
      <c r="E183" s="4">
        <v>36120</v>
      </c>
      <c r="F183" s="4">
        <v>60805</v>
      </c>
      <c r="G183" s="32">
        <v>2</v>
      </c>
      <c r="H183" s="3" t="s">
        <v>84</v>
      </c>
      <c r="I183" s="4">
        <f t="shared" si="31"/>
        <v>202415</v>
      </c>
      <c r="J183" s="4">
        <v>60805</v>
      </c>
      <c r="K183" s="4">
        <v>70805</v>
      </c>
      <c r="L183" s="4">
        <v>70805</v>
      </c>
      <c r="M183" s="32">
        <v>2</v>
      </c>
      <c r="N183" s="3" t="s">
        <v>84</v>
      </c>
      <c r="O183" s="4">
        <f t="shared" si="32"/>
        <v>215205</v>
      </c>
      <c r="P183" s="4">
        <v>71735</v>
      </c>
      <c r="Q183" s="4">
        <v>71735</v>
      </c>
      <c r="R183" s="4">
        <v>71735</v>
      </c>
      <c r="S183" s="32">
        <v>2</v>
      </c>
      <c r="T183" s="3" t="s">
        <v>84</v>
      </c>
      <c r="U183" s="4">
        <f t="shared" ref="U183:U192" si="33">SUM(V183+W183+X183)</f>
        <v>0</v>
      </c>
      <c r="V183" s="4">
        <v>0</v>
      </c>
      <c r="W183" s="4">
        <v>0</v>
      </c>
      <c r="X183" s="4">
        <v>0</v>
      </c>
    </row>
    <row r="184" spans="1:24" x14ac:dyDescent="0.55000000000000004">
      <c r="A184" s="32">
        <v>3</v>
      </c>
      <c r="B184" s="3" t="s">
        <v>9</v>
      </c>
      <c r="C184" s="4">
        <f t="shared" si="30"/>
        <v>0</v>
      </c>
      <c r="D184" s="4"/>
      <c r="E184" s="4"/>
      <c r="F184" s="4"/>
      <c r="G184" s="32">
        <v>3</v>
      </c>
      <c r="H184" s="3" t="s">
        <v>9</v>
      </c>
      <c r="I184" s="4">
        <f t="shared" si="31"/>
        <v>0</v>
      </c>
      <c r="J184" s="4"/>
      <c r="K184" s="4"/>
      <c r="L184" s="4"/>
      <c r="M184" s="32">
        <v>3</v>
      </c>
      <c r="N184" s="3" t="s">
        <v>9</v>
      </c>
      <c r="O184" s="4">
        <f t="shared" si="32"/>
        <v>0</v>
      </c>
      <c r="P184" s="4">
        <v>0</v>
      </c>
      <c r="Q184" s="4"/>
      <c r="R184" s="4"/>
      <c r="S184" s="32">
        <v>3</v>
      </c>
      <c r="T184" s="3" t="s">
        <v>9</v>
      </c>
      <c r="U184" s="4">
        <f t="shared" si="33"/>
        <v>0</v>
      </c>
      <c r="V184" s="4"/>
      <c r="W184" s="4"/>
      <c r="X184" s="4"/>
    </row>
    <row r="185" spans="1:24" x14ac:dyDescent="0.55000000000000004">
      <c r="A185" s="32">
        <v>4</v>
      </c>
      <c r="B185" s="3" t="s">
        <v>10</v>
      </c>
      <c r="C185" s="4">
        <f t="shared" si="30"/>
        <v>0</v>
      </c>
      <c r="D185" s="4"/>
      <c r="E185" s="4"/>
      <c r="F185" s="4"/>
      <c r="G185" s="32">
        <v>4</v>
      </c>
      <c r="H185" s="3" t="s">
        <v>10</v>
      </c>
      <c r="I185" s="4">
        <f t="shared" si="31"/>
        <v>0</v>
      </c>
      <c r="J185" s="4"/>
      <c r="K185" s="4"/>
      <c r="L185" s="4"/>
      <c r="M185" s="32">
        <v>4</v>
      </c>
      <c r="N185" s="3" t="s">
        <v>10</v>
      </c>
      <c r="O185" s="4">
        <f t="shared" si="32"/>
        <v>0</v>
      </c>
      <c r="P185" s="4">
        <v>0</v>
      </c>
      <c r="Q185" s="4"/>
      <c r="R185" s="4"/>
      <c r="S185" s="32">
        <v>4</v>
      </c>
      <c r="T185" s="3" t="s">
        <v>10</v>
      </c>
      <c r="U185" s="4">
        <f t="shared" si="33"/>
        <v>0</v>
      </c>
      <c r="V185" s="4"/>
      <c r="W185" s="4"/>
      <c r="X185" s="4"/>
    </row>
    <row r="186" spans="1:24" x14ac:dyDescent="0.55000000000000004">
      <c r="A186" s="32">
        <v>5</v>
      </c>
      <c r="B186" s="3" t="s">
        <v>11</v>
      </c>
      <c r="C186" s="4">
        <f t="shared" si="30"/>
        <v>9000</v>
      </c>
      <c r="D186" s="4">
        <v>3000</v>
      </c>
      <c r="E186" s="4">
        <v>3000</v>
      </c>
      <c r="F186" s="4">
        <v>3000</v>
      </c>
      <c r="G186" s="32">
        <v>5</v>
      </c>
      <c r="H186" s="3" t="s">
        <v>11</v>
      </c>
      <c r="I186" s="4">
        <f t="shared" si="31"/>
        <v>9000</v>
      </c>
      <c r="J186" s="4">
        <v>3000</v>
      </c>
      <c r="K186" s="4">
        <v>3000</v>
      </c>
      <c r="L186" s="4">
        <v>3000</v>
      </c>
      <c r="M186" s="32">
        <v>5</v>
      </c>
      <c r="N186" s="3" t="s">
        <v>11</v>
      </c>
      <c r="O186" s="4">
        <f t="shared" si="32"/>
        <v>7700</v>
      </c>
      <c r="P186" s="4">
        <v>3000</v>
      </c>
      <c r="Q186" s="4">
        <v>3000</v>
      </c>
      <c r="R186" s="4">
        <v>1700</v>
      </c>
      <c r="S186" s="32">
        <v>5</v>
      </c>
      <c r="T186" s="3" t="s">
        <v>11</v>
      </c>
      <c r="U186" s="4">
        <f t="shared" si="33"/>
        <v>9000</v>
      </c>
      <c r="V186" s="4">
        <v>3000</v>
      </c>
      <c r="W186" s="4">
        <v>3000</v>
      </c>
      <c r="X186" s="4">
        <v>3000</v>
      </c>
    </row>
    <row r="187" spans="1:24" x14ac:dyDescent="0.55000000000000004">
      <c r="A187" s="32">
        <v>6</v>
      </c>
      <c r="B187" s="3" t="s">
        <v>12</v>
      </c>
      <c r="C187" s="4">
        <f t="shared" si="30"/>
        <v>3000</v>
      </c>
      <c r="D187" s="4">
        <v>0</v>
      </c>
      <c r="E187" s="4">
        <v>0</v>
      </c>
      <c r="F187" s="4">
        <v>3000</v>
      </c>
      <c r="G187" s="32">
        <v>6</v>
      </c>
      <c r="H187" s="3" t="s">
        <v>12</v>
      </c>
      <c r="I187" s="4">
        <f t="shared" si="31"/>
        <v>13600</v>
      </c>
      <c r="J187" s="4">
        <v>5700</v>
      </c>
      <c r="K187" s="4">
        <v>7000</v>
      </c>
      <c r="L187" s="4">
        <v>900</v>
      </c>
      <c r="M187" s="32">
        <v>6</v>
      </c>
      <c r="N187" s="3" t="s">
        <v>12</v>
      </c>
      <c r="O187" s="4">
        <f t="shared" si="32"/>
        <v>73000</v>
      </c>
      <c r="P187" s="4">
        <v>0</v>
      </c>
      <c r="Q187" s="4">
        <v>0</v>
      </c>
      <c r="R187" s="4">
        <v>73000</v>
      </c>
      <c r="S187" s="32">
        <v>6</v>
      </c>
      <c r="T187" s="3" t="s">
        <v>12</v>
      </c>
      <c r="U187" s="4">
        <f t="shared" si="33"/>
        <v>76700</v>
      </c>
      <c r="V187" s="4">
        <v>2800</v>
      </c>
      <c r="W187" s="4">
        <v>3900</v>
      </c>
      <c r="X187" s="4">
        <v>70000</v>
      </c>
    </row>
    <row r="188" spans="1:24" x14ac:dyDescent="0.55000000000000004">
      <c r="A188" s="32">
        <v>7</v>
      </c>
      <c r="B188" s="3" t="s">
        <v>13</v>
      </c>
      <c r="C188" s="4">
        <f t="shared" si="30"/>
        <v>500</v>
      </c>
      <c r="D188" s="4"/>
      <c r="E188" s="4">
        <v>0</v>
      </c>
      <c r="F188" s="4">
        <v>500</v>
      </c>
      <c r="G188" s="32">
        <v>7</v>
      </c>
      <c r="H188" s="3" t="s">
        <v>13</v>
      </c>
      <c r="I188" s="4">
        <f t="shared" si="31"/>
        <v>80400</v>
      </c>
      <c r="J188" s="4">
        <v>500</v>
      </c>
      <c r="K188" s="4">
        <v>500</v>
      </c>
      <c r="L188" s="4">
        <v>79400</v>
      </c>
      <c r="M188" s="32">
        <v>7</v>
      </c>
      <c r="N188" s="3" t="s">
        <v>13</v>
      </c>
      <c r="O188" s="4">
        <f t="shared" si="32"/>
        <v>1000</v>
      </c>
      <c r="P188" s="4">
        <v>300</v>
      </c>
      <c r="Q188" s="4">
        <v>200</v>
      </c>
      <c r="R188" s="4">
        <v>500</v>
      </c>
      <c r="S188" s="32">
        <v>7</v>
      </c>
      <c r="T188" s="3" t="s">
        <v>13</v>
      </c>
      <c r="U188" s="4">
        <f t="shared" si="33"/>
        <v>1300</v>
      </c>
      <c r="V188" s="4">
        <v>300</v>
      </c>
      <c r="W188" s="4">
        <v>400</v>
      </c>
      <c r="X188" s="4">
        <v>600</v>
      </c>
    </row>
    <row r="189" spans="1:24" x14ac:dyDescent="0.55000000000000004">
      <c r="A189" s="32">
        <v>8</v>
      </c>
      <c r="B189" s="3" t="s">
        <v>14</v>
      </c>
      <c r="C189" s="4">
        <f t="shared" si="30"/>
        <v>0</v>
      </c>
      <c r="D189" s="4">
        <v>0</v>
      </c>
      <c r="E189" s="4">
        <v>0</v>
      </c>
      <c r="F189" s="4">
        <v>0</v>
      </c>
      <c r="G189" s="32">
        <v>8</v>
      </c>
      <c r="H189" s="3" t="s">
        <v>14</v>
      </c>
      <c r="I189" s="4">
        <f t="shared" si="31"/>
        <v>0</v>
      </c>
      <c r="J189" s="4"/>
      <c r="K189" s="4"/>
      <c r="L189" s="4"/>
      <c r="M189" s="32">
        <v>8</v>
      </c>
      <c r="N189" s="3" t="s">
        <v>14</v>
      </c>
      <c r="O189" s="4">
        <f t="shared" si="32"/>
        <v>0</v>
      </c>
      <c r="P189" s="4">
        <v>0</v>
      </c>
      <c r="Q189" s="4">
        <v>0</v>
      </c>
      <c r="R189" s="4">
        <v>0</v>
      </c>
      <c r="S189" s="32">
        <v>8</v>
      </c>
      <c r="T189" s="3" t="s">
        <v>14</v>
      </c>
      <c r="U189" s="4">
        <f t="shared" si="33"/>
        <v>0</v>
      </c>
      <c r="V189" s="4"/>
      <c r="W189" s="4"/>
      <c r="X189" s="4"/>
    </row>
    <row r="190" spans="1:24" x14ac:dyDescent="0.55000000000000004">
      <c r="A190" s="32">
        <v>9</v>
      </c>
      <c r="B190" s="3" t="s">
        <v>15</v>
      </c>
      <c r="C190" s="4">
        <f t="shared" si="30"/>
        <v>0</v>
      </c>
      <c r="D190" s="4">
        <v>0</v>
      </c>
      <c r="E190" s="4">
        <v>0</v>
      </c>
      <c r="F190" s="4">
        <v>0</v>
      </c>
      <c r="G190" s="32">
        <v>9</v>
      </c>
      <c r="H190" s="3" t="s">
        <v>15</v>
      </c>
      <c r="I190" s="4">
        <f t="shared" si="31"/>
        <v>0</v>
      </c>
      <c r="J190" s="4"/>
      <c r="K190" s="4"/>
      <c r="L190" s="4"/>
      <c r="M190" s="32">
        <v>9</v>
      </c>
      <c r="N190" s="3" t="s">
        <v>15</v>
      </c>
      <c r="O190" s="4">
        <f t="shared" si="32"/>
        <v>0</v>
      </c>
      <c r="P190" s="4">
        <v>0</v>
      </c>
      <c r="Q190" s="4">
        <v>0</v>
      </c>
      <c r="R190" s="4">
        <v>0</v>
      </c>
      <c r="S190" s="32">
        <v>9</v>
      </c>
      <c r="T190" s="3" t="s">
        <v>15</v>
      </c>
      <c r="U190" s="4">
        <f t="shared" si="33"/>
        <v>0</v>
      </c>
      <c r="V190" s="4"/>
      <c r="W190" s="4"/>
      <c r="X190" s="4"/>
    </row>
    <row r="191" spans="1:24" x14ac:dyDescent="0.55000000000000004">
      <c r="A191" s="32">
        <v>10</v>
      </c>
      <c r="B191" s="3" t="s">
        <v>16</v>
      </c>
      <c r="C191" s="4">
        <f t="shared" si="30"/>
        <v>0</v>
      </c>
      <c r="D191" s="4">
        <v>0</v>
      </c>
      <c r="E191" s="4">
        <v>0</v>
      </c>
      <c r="F191" s="4">
        <v>0</v>
      </c>
      <c r="G191" s="32">
        <v>10</v>
      </c>
      <c r="H191" s="3" t="s">
        <v>16</v>
      </c>
      <c r="I191" s="4">
        <f t="shared" si="31"/>
        <v>0</v>
      </c>
      <c r="J191" s="4"/>
      <c r="K191" s="4"/>
      <c r="L191" s="4"/>
      <c r="M191" s="32">
        <v>10</v>
      </c>
      <c r="N191" s="3" t="s">
        <v>16</v>
      </c>
      <c r="O191" s="4">
        <f t="shared" si="32"/>
        <v>0</v>
      </c>
      <c r="P191" s="4">
        <v>0</v>
      </c>
      <c r="Q191" s="4">
        <v>0</v>
      </c>
      <c r="R191" s="4">
        <v>0</v>
      </c>
      <c r="S191" s="32">
        <v>10</v>
      </c>
      <c r="T191" s="3" t="s">
        <v>16</v>
      </c>
      <c r="U191" s="4">
        <f t="shared" si="33"/>
        <v>0</v>
      </c>
      <c r="V191" s="4"/>
      <c r="W191" s="4"/>
      <c r="X191" s="4"/>
    </row>
    <row r="192" spans="1:24" x14ac:dyDescent="0.55000000000000004">
      <c r="A192" s="34">
        <v>11</v>
      </c>
      <c r="B192" s="5" t="s">
        <v>17</v>
      </c>
      <c r="C192" s="4">
        <f t="shared" si="30"/>
        <v>0</v>
      </c>
      <c r="D192" s="6">
        <v>0</v>
      </c>
      <c r="E192" s="6">
        <v>0</v>
      </c>
      <c r="F192" s="6">
        <v>0</v>
      </c>
      <c r="G192" s="34">
        <v>11</v>
      </c>
      <c r="H192" s="5" t="s">
        <v>17</v>
      </c>
      <c r="I192" s="4">
        <f t="shared" si="31"/>
        <v>0</v>
      </c>
      <c r="J192" s="6">
        <v>0</v>
      </c>
      <c r="K192" s="6">
        <v>0</v>
      </c>
      <c r="L192" s="6">
        <v>0</v>
      </c>
      <c r="M192" s="34">
        <v>11</v>
      </c>
      <c r="N192" s="5" t="s">
        <v>17</v>
      </c>
      <c r="O192" s="4">
        <f t="shared" si="32"/>
        <v>0</v>
      </c>
      <c r="P192" s="6">
        <v>0</v>
      </c>
      <c r="Q192" s="6">
        <v>0</v>
      </c>
      <c r="R192" s="6">
        <v>0</v>
      </c>
      <c r="S192" s="34">
        <v>11</v>
      </c>
      <c r="T192" s="5" t="s">
        <v>17</v>
      </c>
      <c r="U192" s="4">
        <f t="shared" si="33"/>
        <v>0</v>
      </c>
      <c r="V192" s="6">
        <v>0</v>
      </c>
      <c r="W192" s="6">
        <v>0</v>
      </c>
      <c r="X192" s="6">
        <v>0</v>
      </c>
    </row>
    <row r="193" spans="1:24" x14ac:dyDescent="0.55000000000000004">
      <c r="A193" s="90" t="s">
        <v>2</v>
      </c>
      <c r="B193" s="91"/>
      <c r="C193" s="7">
        <f>SUM(C182:C192)</f>
        <v>145545</v>
      </c>
      <c r="D193" s="7">
        <f>SUM(D182:D192)</f>
        <v>39120</v>
      </c>
      <c r="E193" s="7">
        <f>SUM(E182:E192)</f>
        <v>39120</v>
      </c>
      <c r="F193" s="7">
        <f>SUM(F182:F192)</f>
        <v>67305</v>
      </c>
      <c r="G193" s="90" t="s">
        <v>2</v>
      </c>
      <c r="H193" s="91"/>
      <c r="I193" s="7">
        <f>SUM(I182:I192)</f>
        <v>305415</v>
      </c>
      <c r="J193" s="7">
        <f>SUM(J182:J192)</f>
        <v>70005</v>
      </c>
      <c r="K193" s="7">
        <f>SUM(K182:K192)</f>
        <v>81305</v>
      </c>
      <c r="L193" s="7">
        <f>SUM(L182:L192)</f>
        <v>154105</v>
      </c>
      <c r="M193" s="90" t="s">
        <v>2</v>
      </c>
      <c r="N193" s="91"/>
      <c r="O193" s="7">
        <f>SUM(O182:O192)</f>
        <v>296905</v>
      </c>
      <c r="P193" s="7">
        <f>SUM(P182:P192)</f>
        <v>75035</v>
      </c>
      <c r="Q193" s="7">
        <f>SUM(Q182:Q192)</f>
        <v>74935</v>
      </c>
      <c r="R193" s="7">
        <f>SUM(R182:R192)</f>
        <v>146935</v>
      </c>
      <c r="S193" s="90" t="s">
        <v>2</v>
      </c>
      <c r="T193" s="91"/>
      <c r="U193" s="7">
        <f>SUM(U182:U192)</f>
        <v>87000</v>
      </c>
      <c r="V193" s="7">
        <f>SUM(V182:V192)</f>
        <v>6100</v>
      </c>
      <c r="W193" s="7">
        <f>SUM(W182:W192)</f>
        <v>7300</v>
      </c>
      <c r="X193" s="7">
        <f>SUM(X182:X192)</f>
        <v>73600</v>
      </c>
    </row>
    <row r="195" spans="1:24" x14ac:dyDescent="0.55000000000000004">
      <c r="A195" s="1" t="s">
        <v>21</v>
      </c>
      <c r="G195" s="1" t="s">
        <v>21</v>
      </c>
      <c r="M195" s="1" t="s">
        <v>21</v>
      </c>
      <c r="S195" s="1" t="s">
        <v>21</v>
      </c>
    </row>
    <row r="196" spans="1:24" x14ac:dyDescent="0.55000000000000004">
      <c r="B196" s="40"/>
      <c r="C196" s="40"/>
      <c r="D196" s="40"/>
      <c r="E196" s="40"/>
      <c r="F196" s="40"/>
      <c r="H196" s="40"/>
      <c r="I196" s="40"/>
      <c r="J196" s="40"/>
      <c r="K196" s="40"/>
      <c r="L196" s="40"/>
      <c r="N196" s="40"/>
      <c r="O196" s="40"/>
      <c r="P196" s="40"/>
      <c r="Q196" s="40"/>
      <c r="R196" s="40"/>
      <c r="T196" s="40"/>
      <c r="U196" s="40"/>
      <c r="V196" s="40"/>
      <c r="W196" s="40"/>
      <c r="X196" s="40"/>
    </row>
    <row r="197" spans="1:24" x14ac:dyDescent="0.55000000000000004">
      <c r="B197" s="40"/>
      <c r="C197" s="40"/>
      <c r="D197" s="40"/>
      <c r="E197" s="40"/>
      <c r="F197" s="40"/>
      <c r="H197" s="40"/>
      <c r="I197" s="40"/>
      <c r="J197" s="40"/>
      <c r="K197" s="40"/>
      <c r="L197" s="40"/>
      <c r="N197" s="40"/>
      <c r="O197" s="40"/>
      <c r="P197" s="40"/>
      <c r="Q197" s="40"/>
      <c r="R197" s="40"/>
      <c r="T197" s="40"/>
      <c r="U197" s="40"/>
      <c r="V197" s="40"/>
      <c r="W197" s="40"/>
      <c r="X197" s="40"/>
    </row>
    <row r="198" spans="1:24" x14ac:dyDescent="0.55000000000000004">
      <c r="B198" s="35"/>
      <c r="C198" s="35"/>
      <c r="D198" s="35"/>
      <c r="E198" s="35"/>
      <c r="F198" s="35"/>
      <c r="H198" s="35"/>
      <c r="I198" s="35"/>
      <c r="J198" s="35"/>
      <c r="K198" s="35"/>
      <c r="L198" s="35"/>
      <c r="N198" s="35"/>
      <c r="O198" s="35"/>
      <c r="P198" s="35"/>
      <c r="Q198" s="35"/>
      <c r="R198" s="35"/>
      <c r="T198" s="35"/>
      <c r="U198" s="35"/>
      <c r="V198" s="35"/>
      <c r="W198" s="35"/>
      <c r="X198" s="35"/>
    </row>
    <row r="199" spans="1:24" x14ac:dyDescent="0.55000000000000004">
      <c r="B199" s="35"/>
      <c r="C199" s="35"/>
      <c r="D199" s="35"/>
      <c r="E199" s="35"/>
      <c r="F199" s="35"/>
      <c r="H199" s="35"/>
      <c r="I199" s="35"/>
      <c r="J199" s="35"/>
      <c r="K199" s="35"/>
      <c r="L199" s="35"/>
      <c r="N199" s="35"/>
      <c r="O199" s="35"/>
      <c r="P199" s="35"/>
      <c r="Q199" s="35"/>
      <c r="R199" s="35"/>
      <c r="T199" s="35"/>
      <c r="U199" s="35"/>
      <c r="V199" s="35"/>
      <c r="W199" s="35"/>
      <c r="X199" s="35"/>
    </row>
    <row r="200" spans="1:24" x14ac:dyDescent="0.55000000000000004">
      <c r="B200" s="36"/>
      <c r="C200" s="36"/>
      <c r="D200" s="36"/>
      <c r="E200" s="36"/>
      <c r="F200" s="36"/>
      <c r="H200" s="36"/>
      <c r="I200" s="36"/>
      <c r="J200" s="36"/>
      <c r="K200" s="36"/>
      <c r="L200" s="36"/>
      <c r="N200" s="36"/>
      <c r="O200" s="36"/>
      <c r="P200" s="36"/>
      <c r="Q200" s="36"/>
      <c r="R200" s="36"/>
      <c r="T200" s="36"/>
      <c r="U200" s="36"/>
      <c r="V200" s="36"/>
      <c r="W200" s="36"/>
      <c r="X200" s="36"/>
    </row>
    <row r="201" spans="1:24" x14ac:dyDescent="0.55000000000000004">
      <c r="C201" s="41" t="s">
        <v>75</v>
      </c>
      <c r="E201" s="38" t="s">
        <v>74</v>
      </c>
      <c r="F201" s="36"/>
      <c r="I201" s="41" t="s">
        <v>75</v>
      </c>
      <c r="K201" s="38" t="s">
        <v>74</v>
      </c>
      <c r="L201" s="36"/>
      <c r="O201" s="41" t="s">
        <v>75</v>
      </c>
      <c r="Q201" s="38" t="s">
        <v>74</v>
      </c>
      <c r="R201" s="36"/>
      <c r="U201" s="41" t="s">
        <v>75</v>
      </c>
      <c r="W201" s="38" t="s">
        <v>74</v>
      </c>
      <c r="X201" s="36"/>
    </row>
    <row r="202" spans="1:24" x14ac:dyDescent="0.55000000000000004">
      <c r="B202" s="80"/>
      <c r="C202" s="82" t="s">
        <v>99</v>
      </c>
      <c r="D202" s="82"/>
      <c r="E202" s="82"/>
      <c r="F202" s="36"/>
      <c r="H202" s="80"/>
      <c r="I202" s="82" t="s">
        <v>99</v>
      </c>
      <c r="J202" s="82"/>
      <c r="K202" s="82"/>
      <c r="L202" s="36"/>
      <c r="N202" s="80"/>
      <c r="O202" s="82" t="s">
        <v>99</v>
      </c>
      <c r="P202" s="82"/>
      <c r="Q202" s="82"/>
      <c r="R202" s="36"/>
      <c r="T202" s="80"/>
      <c r="U202" s="82" t="s">
        <v>99</v>
      </c>
      <c r="V202" s="82"/>
      <c r="W202" s="82"/>
      <c r="X202" s="36"/>
    </row>
    <row r="203" spans="1:24" x14ac:dyDescent="0.55000000000000004">
      <c r="B203" s="36"/>
      <c r="C203" s="82" t="s">
        <v>107</v>
      </c>
      <c r="D203" s="82"/>
      <c r="E203" s="82"/>
      <c r="F203" s="36"/>
      <c r="H203" s="36"/>
      <c r="I203" s="82" t="s">
        <v>107</v>
      </c>
      <c r="J203" s="82"/>
      <c r="K203" s="82"/>
      <c r="L203" s="36"/>
      <c r="N203" s="36"/>
      <c r="O203" s="82" t="s">
        <v>107</v>
      </c>
      <c r="P203" s="82"/>
      <c r="Q203" s="82"/>
      <c r="R203" s="36"/>
      <c r="T203" s="36"/>
      <c r="U203" s="82" t="s">
        <v>107</v>
      </c>
      <c r="V203" s="82"/>
      <c r="W203" s="82"/>
      <c r="X203" s="36"/>
    </row>
    <row r="204" spans="1:24" x14ac:dyDescent="0.55000000000000004">
      <c r="A204" s="89" t="s">
        <v>18</v>
      </c>
      <c r="B204" s="89"/>
      <c r="C204" s="89"/>
      <c r="D204" s="89"/>
      <c r="E204" s="89"/>
      <c r="F204" s="89"/>
      <c r="G204" s="89" t="s">
        <v>18</v>
      </c>
      <c r="H204" s="89"/>
      <c r="I204" s="89"/>
      <c r="J204" s="89"/>
      <c r="K204" s="89"/>
      <c r="L204" s="89"/>
      <c r="M204" s="89" t="s">
        <v>18</v>
      </c>
      <c r="N204" s="89"/>
      <c r="O204" s="89"/>
      <c r="P204" s="89"/>
      <c r="Q204" s="89"/>
      <c r="R204" s="89"/>
      <c r="S204" s="89" t="s">
        <v>18</v>
      </c>
      <c r="T204" s="89"/>
      <c r="U204" s="89"/>
      <c r="V204" s="89"/>
      <c r="W204" s="89"/>
      <c r="X204" s="89"/>
    </row>
    <row r="205" spans="1:24" x14ac:dyDescent="0.55000000000000004">
      <c r="A205" s="89" t="s">
        <v>32</v>
      </c>
      <c r="B205" s="89"/>
      <c r="C205" s="89"/>
      <c r="D205" s="89"/>
      <c r="E205" s="89"/>
      <c r="F205" s="89"/>
      <c r="G205" s="89" t="s">
        <v>32</v>
      </c>
      <c r="H205" s="89"/>
      <c r="I205" s="89"/>
      <c r="J205" s="89"/>
      <c r="K205" s="89"/>
      <c r="L205" s="89"/>
      <c r="M205" s="89" t="s">
        <v>32</v>
      </c>
      <c r="N205" s="89"/>
      <c r="O205" s="89"/>
      <c r="P205" s="89"/>
      <c r="Q205" s="89"/>
      <c r="R205" s="89"/>
      <c r="S205" s="89" t="s">
        <v>32</v>
      </c>
      <c r="T205" s="89"/>
      <c r="U205" s="89"/>
      <c r="V205" s="89"/>
      <c r="W205" s="89"/>
      <c r="X205" s="89"/>
    </row>
    <row r="206" spans="1:24" x14ac:dyDescent="0.55000000000000004">
      <c r="A206" s="89" t="s">
        <v>110</v>
      </c>
      <c r="B206" s="89"/>
      <c r="C206" s="89"/>
      <c r="D206" s="89"/>
      <c r="E206" s="89"/>
      <c r="F206" s="89"/>
      <c r="G206" s="89" t="s">
        <v>110</v>
      </c>
      <c r="H206" s="89"/>
      <c r="I206" s="89"/>
      <c r="J206" s="89"/>
      <c r="K206" s="89"/>
      <c r="L206" s="89"/>
      <c r="M206" s="89" t="s">
        <v>110</v>
      </c>
      <c r="N206" s="89"/>
      <c r="O206" s="89"/>
      <c r="P206" s="89"/>
      <c r="Q206" s="89"/>
      <c r="R206" s="89"/>
      <c r="S206" s="89" t="s">
        <v>110</v>
      </c>
      <c r="T206" s="89"/>
      <c r="U206" s="89"/>
      <c r="V206" s="89"/>
      <c r="W206" s="89"/>
      <c r="X206" s="89"/>
    </row>
    <row r="207" spans="1:24" x14ac:dyDescent="0.55000000000000004">
      <c r="A207" s="89" t="s">
        <v>108</v>
      </c>
      <c r="B207" s="89"/>
      <c r="C207" s="89"/>
      <c r="D207" s="89"/>
      <c r="E207" s="89"/>
      <c r="F207" s="89"/>
      <c r="G207" s="89" t="s">
        <v>109</v>
      </c>
      <c r="H207" s="89"/>
      <c r="I207" s="89"/>
      <c r="J207" s="89"/>
      <c r="K207" s="89"/>
      <c r="L207" s="89"/>
      <c r="M207" s="89" t="s">
        <v>111</v>
      </c>
      <c r="N207" s="89"/>
      <c r="O207" s="89"/>
      <c r="P207" s="89"/>
      <c r="Q207" s="89"/>
      <c r="R207" s="89"/>
      <c r="S207" s="89" t="s">
        <v>112</v>
      </c>
      <c r="T207" s="89"/>
      <c r="U207" s="89"/>
      <c r="V207" s="89"/>
      <c r="W207" s="89"/>
      <c r="X207" s="89"/>
    </row>
    <row r="208" spans="1:24" x14ac:dyDescent="0.55000000000000004">
      <c r="A208" s="92" t="s">
        <v>73</v>
      </c>
      <c r="B208" s="92"/>
      <c r="C208" s="92"/>
      <c r="D208" s="92"/>
      <c r="E208" s="92"/>
      <c r="F208" s="92"/>
      <c r="G208" s="92" t="s">
        <v>73</v>
      </c>
      <c r="H208" s="92"/>
      <c r="I208" s="92"/>
      <c r="J208" s="92"/>
      <c r="K208" s="92"/>
      <c r="L208" s="92"/>
      <c r="M208" s="92" t="s">
        <v>73</v>
      </c>
      <c r="N208" s="92"/>
      <c r="O208" s="92"/>
      <c r="P208" s="92"/>
      <c r="Q208" s="92"/>
      <c r="R208" s="92"/>
      <c r="S208" s="92" t="s">
        <v>73</v>
      </c>
      <c r="T208" s="92"/>
      <c r="U208" s="92"/>
      <c r="V208" s="92"/>
      <c r="W208" s="92"/>
      <c r="X208" s="92"/>
    </row>
    <row r="209" spans="1:24" x14ac:dyDescent="0.55000000000000004">
      <c r="A209" s="83" t="s">
        <v>0</v>
      </c>
      <c r="B209" s="83" t="s">
        <v>1</v>
      </c>
      <c r="C209" s="83" t="s">
        <v>2</v>
      </c>
      <c r="D209" s="83" t="s">
        <v>6</v>
      </c>
      <c r="E209" s="83"/>
      <c r="F209" s="83"/>
      <c r="G209" s="83" t="s">
        <v>0</v>
      </c>
      <c r="H209" s="83" t="s">
        <v>1</v>
      </c>
      <c r="I209" s="83" t="s">
        <v>2</v>
      </c>
      <c r="J209" s="83" t="s">
        <v>6</v>
      </c>
      <c r="K209" s="83"/>
      <c r="L209" s="83"/>
      <c r="M209" s="83" t="s">
        <v>0</v>
      </c>
      <c r="N209" s="83" t="s">
        <v>1</v>
      </c>
      <c r="O209" s="83" t="s">
        <v>2</v>
      </c>
      <c r="P209" s="83" t="s">
        <v>6</v>
      </c>
      <c r="Q209" s="83"/>
      <c r="R209" s="83"/>
      <c r="S209" s="83" t="s">
        <v>0</v>
      </c>
      <c r="T209" s="83" t="s">
        <v>1</v>
      </c>
      <c r="U209" s="83" t="s">
        <v>2</v>
      </c>
      <c r="V209" s="84" t="s">
        <v>6</v>
      </c>
      <c r="W209" s="85"/>
      <c r="X209" s="86"/>
    </row>
    <row r="210" spans="1:24" x14ac:dyDescent="0.55000000000000004">
      <c r="A210" s="83"/>
      <c r="B210" s="83"/>
      <c r="C210" s="83"/>
      <c r="D210" s="79" t="s">
        <v>3</v>
      </c>
      <c r="E210" s="79" t="s">
        <v>4</v>
      </c>
      <c r="F210" s="79" t="s">
        <v>5</v>
      </c>
      <c r="G210" s="83"/>
      <c r="H210" s="83"/>
      <c r="I210" s="83"/>
      <c r="J210" s="79" t="s">
        <v>42</v>
      </c>
      <c r="K210" s="79" t="s">
        <v>43</v>
      </c>
      <c r="L210" s="79" t="s">
        <v>44</v>
      </c>
      <c r="M210" s="83"/>
      <c r="N210" s="83"/>
      <c r="O210" s="83"/>
      <c r="P210" s="79" t="s">
        <v>45</v>
      </c>
      <c r="Q210" s="79" t="s">
        <v>46</v>
      </c>
      <c r="R210" s="79" t="s">
        <v>47</v>
      </c>
      <c r="S210" s="83"/>
      <c r="T210" s="83"/>
      <c r="U210" s="83"/>
      <c r="V210" s="79" t="s">
        <v>50</v>
      </c>
      <c r="W210" s="79" t="s">
        <v>51</v>
      </c>
      <c r="X210" s="79" t="s">
        <v>52</v>
      </c>
    </row>
    <row r="211" spans="1:24" x14ac:dyDescent="0.55000000000000004">
      <c r="A211" s="30">
        <v>1</v>
      </c>
      <c r="B211" s="31" t="s">
        <v>7</v>
      </c>
      <c r="C211" s="4">
        <f t="shared" ref="C211:C221" si="34">SUM(D211+E211+F211)</f>
        <v>0</v>
      </c>
      <c r="D211" s="2">
        <v>0</v>
      </c>
      <c r="E211" s="2">
        <v>0</v>
      </c>
      <c r="F211" s="2">
        <v>0</v>
      </c>
      <c r="G211" s="30">
        <v>1</v>
      </c>
      <c r="H211" s="31" t="s">
        <v>7</v>
      </c>
      <c r="I211" s="4">
        <f t="shared" ref="I211:I221" si="35">SUM(J211+K211+L211)</f>
        <v>0</v>
      </c>
      <c r="J211" s="2">
        <v>0</v>
      </c>
      <c r="K211" s="2">
        <v>0</v>
      </c>
      <c r="L211" s="2">
        <v>0</v>
      </c>
      <c r="M211" s="30">
        <v>1</v>
      </c>
      <c r="N211" s="31" t="s">
        <v>7</v>
      </c>
      <c r="O211" s="4">
        <f t="shared" ref="O211:O221" si="36">SUM(P211+Q211+R211)</f>
        <v>0</v>
      </c>
      <c r="P211" s="2">
        <v>0</v>
      </c>
      <c r="Q211" s="2">
        <v>0</v>
      </c>
      <c r="R211" s="2">
        <v>0</v>
      </c>
      <c r="S211" s="30">
        <v>1</v>
      </c>
      <c r="T211" s="31" t="s">
        <v>7</v>
      </c>
      <c r="U211" s="4">
        <f t="shared" ref="U211:U219" si="37">SUM(V211+W211+X211)</f>
        <v>0</v>
      </c>
      <c r="V211" s="2">
        <v>0</v>
      </c>
      <c r="W211" s="2">
        <v>0</v>
      </c>
      <c r="X211" s="2">
        <v>0</v>
      </c>
    </row>
    <row r="212" spans="1:24" x14ac:dyDescent="0.55000000000000004">
      <c r="A212" s="32">
        <v>2</v>
      </c>
      <c r="B212" s="3" t="s">
        <v>8</v>
      </c>
      <c r="C212" s="4">
        <f t="shared" si="34"/>
        <v>0</v>
      </c>
      <c r="D212" s="4">
        <v>0</v>
      </c>
      <c r="E212" s="4">
        <v>0</v>
      </c>
      <c r="F212" s="4">
        <v>0</v>
      </c>
      <c r="G212" s="32">
        <v>2</v>
      </c>
      <c r="H212" s="3" t="s">
        <v>8</v>
      </c>
      <c r="I212" s="4">
        <f t="shared" si="35"/>
        <v>0</v>
      </c>
      <c r="J212" s="4">
        <v>0</v>
      </c>
      <c r="K212" s="4">
        <v>0</v>
      </c>
      <c r="L212" s="4">
        <v>0</v>
      </c>
      <c r="M212" s="32">
        <v>2</v>
      </c>
      <c r="N212" s="3" t="s">
        <v>8</v>
      </c>
      <c r="O212" s="4">
        <f t="shared" si="36"/>
        <v>0</v>
      </c>
      <c r="P212" s="4">
        <v>0</v>
      </c>
      <c r="Q212" s="4">
        <v>0</v>
      </c>
      <c r="R212" s="4">
        <v>0</v>
      </c>
      <c r="S212" s="32">
        <v>2</v>
      </c>
      <c r="T212" s="3" t="s">
        <v>8</v>
      </c>
      <c r="U212" s="4">
        <f t="shared" si="37"/>
        <v>0</v>
      </c>
      <c r="V212" s="4">
        <v>0</v>
      </c>
      <c r="W212" s="4">
        <v>0</v>
      </c>
      <c r="X212" s="4">
        <v>0</v>
      </c>
    </row>
    <row r="213" spans="1:24" x14ac:dyDescent="0.55000000000000004">
      <c r="A213" s="32">
        <v>3</v>
      </c>
      <c r="B213" s="3" t="s">
        <v>9</v>
      </c>
      <c r="C213" s="4">
        <f t="shared" si="34"/>
        <v>0</v>
      </c>
      <c r="D213" s="4">
        <v>0</v>
      </c>
      <c r="E213" s="4">
        <v>0</v>
      </c>
      <c r="F213" s="4">
        <v>0</v>
      </c>
      <c r="G213" s="32">
        <v>3</v>
      </c>
      <c r="H213" s="3" t="s">
        <v>9</v>
      </c>
      <c r="I213" s="4">
        <f t="shared" si="35"/>
        <v>0</v>
      </c>
      <c r="J213" s="4">
        <v>0</v>
      </c>
      <c r="K213" s="4">
        <v>0</v>
      </c>
      <c r="L213" s="4">
        <v>0</v>
      </c>
      <c r="M213" s="32">
        <v>3</v>
      </c>
      <c r="N213" s="3" t="s">
        <v>9</v>
      </c>
      <c r="O213" s="4">
        <f t="shared" si="36"/>
        <v>0</v>
      </c>
      <c r="P213" s="4">
        <v>0</v>
      </c>
      <c r="Q213" s="4">
        <v>0</v>
      </c>
      <c r="R213" s="4">
        <v>0</v>
      </c>
      <c r="S213" s="32">
        <v>3</v>
      </c>
      <c r="T213" s="3" t="s">
        <v>9</v>
      </c>
      <c r="U213" s="4">
        <f t="shared" si="37"/>
        <v>0</v>
      </c>
      <c r="V213" s="4">
        <v>0</v>
      </c>
      <c r="W213" s="4">
        <v>0</v>
      </c>
      <c r="X213" s="4">
        <v>0</v>
      </c>
    </row>
    <row r="214" spans="1:24" x14ac:dyDescent="0.55000000000000004">
      <c r="A214" s="32">
        <v>4</v>
      </c>
      <c r="B214" s="3" t="s">
        <v>10</v>
      </c>
      <c r="C214" s="4">
        <f t="shared" si="34"/>
        <v>0</v>
      </c>
      <c r="D214" s="4">
        <v>0</v>
      </c>
      <c r="E214" s="4">
        <v>0</v>
      </c>
      <c r="F214" s="4">
        <v>0</v>
      </c>
      <c r="G214" s="32">
        <v>4</v>
      </c>
      <c r="H214" s="3" t="s">
        <v>10</v>
      </c>
      <c r="I214" s="4">
        <f t="shared" si="35"/>
        <v>0</v>
      </c>
      <c r="J214" s="4">
        <v>0</v>
      </c>
      <c r="K214" s="4">
        <v>0</v>
      </c>
      <c r="L214" s="4">
        <v>0</v>
      </c>
      <c r="M214" s="32">
        <v>4</v>
      </c>
      <c r="N214" s="3" t="s">
        <v>10</v>
      </c>
      <c r="O214" s="4">
        <f t="shared" si="36"/>
        <v>0</v>
      </c>
      <c r="P214" s="4">
        <v>0</v>
      </c>
      <c r="Q214" s="4">
        <v>0</v>
      </c>
      <c r="R214" s="4">
        <v>0</v>
      </c>
      <c r="S214" s="32">
        <v>4</v>
      </c>
      <c r="T214" s="3" t="s">
        <v>10</v>
      </c>
      <c r="U214" s="4">
        <f t="shared" si="37"/>
        <v>0</v>
      </c>
      <c r="V214" s="4">
        <v>0</v>
      </c>
      <c r="W214" s="4">
        <v>0</v>
      </c>
      <c r="X214" s="4">
        <v>0</v>
      </c>
    </row>
    <row r="215" spans="1:24" x14ac:dyDescent="0.55000000000000004">
      <c r="A215" s="32">
        <v>5</v>
      </c>
      <c r="B215" s="3" t="s">
        <v>11</v>
      </c>
      <c r="C215" s="4">
        <f t="shared" si="34"/>
        <v>0</v>
      </c>
      <c r="D215" s="4">
        <v>0</v>
      </c>
      <c r="E215" s="4">
        <v>0</v>
      </c>
      <c r="F215" s="4">
        <v>0</v>
      </c>
      <c r="G215" s="32">
        <v>5</v>
      </c>
      <c r="H215" s="3" t="s">
        <v>11</v>
      </c>
      <c r="I215" s="4">
        <f t="shared" si="35"/>
        <v>0</v>
      </c>
      <c r="J215" s="4">
        <v>0</v>
      </c>
      <c r="K215" s="4">
        <v>0</v>
      </c>
      <c r="L215" s="4">
        <v>0</v>
      </c>
      <c r="M215" s="32">
        <v>5</v>
      </c>
      <c r="N215" s="3" t="s">
        <v>11</v>
      </c>
      <c r="O215" s="4">
        <f t="shared" si="36"/>
        <v>0</v>
      </c>
      <c r="P215" s="4">
        <v>0</v>
      </c>
      <c r="Q215" s="4">
        <v>0</v>
      </c>
      <c r="R215" s="4">
        <v>0</v>
      </c>
      <c r="S215" s="32">
        <v>5</v>
      </c>
      <c r="T215" s="3" t="s">
        <v>11</v>
      </c>
      <c r="U215" s="4">
        <f t="shared" si="37"/>
        <v>0</v>
      </c>
      <c r="V215" s="4">
        <v>0</v>
      </c>
      <c r="W215" s="4">
        <v>0</v>
      </c>
      <c r="X215" s="4">
        <v>0</v>
      </c>
    </row>
    <row r="216" spans="1:24" x14ac:dyDescent="0.55000000000000004">
      <c r="A216" s="32">
        <v>6</v>
      </c>
      <c r="B216" s="3" t="s">
        <v>12</v>
      </c>
      <c r="C216" s="4">
        <f t="shared" si="34"/>
        <v>0</v>
      </c>
      <c r="D216" s="4">
        <v>0</v>
      </c>
      <c r="E216" s="4">
        <v>0</v>
      </c>
      <c r="F216" s="4">
        <v>0</v>
      </c>
      <c r="G216" s="32">
        <v>6</v>
      </c>
      <c r="H216" s="3" t="s">
        <v>12</v>
      </c>
      <c r="I216" s="4">
        <f t="shared" si="35"/>
        <v>0</v>
      </c>
      <c r="J216" s="4">
        <v>0</v>
      </c>
      <c r="K216" s="4">
        <v>0</v>
      </c>
      <c r="L216" s="4">
        <v>0</v>
      </c>
      <c r="M216" s="32">
        <v>6</v>
      </c>
      <c r="N216" s="3" t="s">
        <v>12</v>
      </c>
      <c r="O216" s="4">
        <f t="shared" si="36"/>
        <v>0</v>
      </c>
      <c r="P216" s="4">
        <v>0</v>
      </c>
      <c r="Q216" s="4">
        <v>0</v>
      </c>
      <c r="R216" s="4">
        <v>0</v>
      </c>
      <c r="S216" s="32">
        <v>6</v>
      </c>
      <c r="T216" s="3" t="s">
        <v>12</v>
      </c>
      <c r="U216" s="4">
        <f t="shared" si="37"/>
        <v>0</v>
      </c>
      <c r="V216" s="4">
        <v>0</v>
      </c>
      <c r="W216" s="4">
        <v>0</v>
      </c>
      <c r="X216" s="4">
        <v>0</v>
      </c>
    </row>
    <row r="217" spans="1:24" x14ac:dyDescent="0.55000000000000004">
      <c r="A217" s="32">
        <v>7</v>
      </c>
      <c r="B217" s="3" t="s">
        <v>13</v>
      </c>
      <c r="C217" s="4">
        <f t="shared" si="34"/>
        <v>0</v>
      </c>
      <c r="D217" s="4">
        <v>0</v>
      </c>
      <c r="E217" s="4">
        <v>0</v>
      </c>
      <c r="F217" s="4">
        <v>0</v>
      </c>
      <c r="G217" s="32">
        <v>7</v>
      </c>
      <c r="H217" s="3" t="s">
        <v>13</v>
      </c>
      <c r="I217" s="4">
        <f t="shared" si="35"/>
        <v>0</v>
      </c>
      <c r="J217" s="4">
        <v>0</v>
      </c>
      <c r="K217" s="4">
        <v>0</v>
      </c>
      <c r="L217" s="4">
        <v>0</v>
      </c>
      <c r="M217" s="32">
        <v>7</v>
      </c>
      <c r="N217" s="3" t="s">
        <v>13</v>
      </c>
      <c r="O217" s="4">
        <f t="shared" si="36"/>
        <v>0</v>
      </c>
      <c r="P217" s="4">
        <v>0</v>
      </c>
      <c r="Q217" s="4">
        <v>0</v>
      </c>
      <c r="R217" s="4">
        <v>0</v>
      </c>
      <c r="S217" s="32">
        <v>7</v>
      </c>
      <c r="T217" s="3" t="s">
        <v>13</v>
      </c>
      <c r="U217" s="4">
        <f t="shared" si="37"/>
        <v>0</v>
      </c>
      <c r="V217" s="4">
        <v>0</v>
      </c>
      <c r="W217" s="4">
        <v>0</v>
      </c>
      <c r="X217" s="4">
        <v>0</v>
      </c>
    </row>
    <row r="218" spans="1:24" x14ac:dyDescent="0.55000000000000004">
      <c r="A218" s="32">
        <v>8</v>
      </c>
      <c r="B218" s="3" t="s">
        <v>14</v>
      </c>
      <c r="C218" s="4">
        <f t="shared" si="34"/>
        <v>0</v>
      </c>
      <c r="D218" s="4">
        <v>0</v>
      </c>
      <c r="E218" s="4">
        <v>0</v>
      </c>
      <c r="F218" s="4">
        <v>0</v>
      </c>
      <c r="G218" s="32">
        <v>8</v>
      </c>
      <c r="H218" s="3" t="s">
        <v>14</v>
      </c>
      <c r="I218" s="4">
        <f t="shared" si="35"/>
        <v>0</v>
      </c>
      <c r="J218" s="4">
        <v>0</v>
      </c>
      <c r="K218" s="4">
        <v>0</v>
      </c>
      <c r="L218" s="4">
        <v>0</v>
      </c>
      <c r="M218" s="32">
        <v>8</v>
      </c>
      <c r="N218" s="3" t="s">
        <v>14</v>
      </c>
      <c r="O218" s="4">
        <f t="shared" si="36"/>
        <v>0</v>
      </c>
      <c r="P218" s="4">
        <v>0</v>
      </c>
      <c r="Q218" s="4">
        <v>0</v>
      </c>
      <c r="R218" s="4">
        <v>0</v>
      </c>
      <c r="S218" s="32">
        <v>8</v>
      </c>
      <c r="T218" s="3" t="s">
        <v>14</v>
      </c>
      <c r="U218" s="4">
        <f t="shared" si="37"/>
        <v>0</v>
      </c>
      <c r="V218" s="4">
        <v>0</v>
      </c>
      <c r="W218" s="4">
        <v>0</v>
      </c>
      <c r="X218" s="4">
        <v>0</v>
      </c>
    </row>
    <row r="219" spans="1:24" x14ac:dyDescent="0.55000000000000004">
      <c r="A219" s="32">
        <v>9</v>
      </c>
      <c r="B219" s="3" t="s">
        <v>15</v>
      </c>
      <c r="C219" s="4">
        <f t="shared" si="34"/>
        <v>0</v>
      </c>
      <c r="D219" s="4">
        <v>0</v>
      </c>
      <c r="E219" s="4">
        <v>0</v>
      </c>
      <c r="F219" s="4">
        <v>0</v>
      </c>
      <c r="G219" s="32">
        <v>9</v>
      </c>
      <c r="H219" s="3" t="s">
        <v>15</v>
      </c>
      <c r="I219" s="4">
        <f t="shared" si="35"/>
        <v>0</v>
      </c>
      <c r="J219" s="4">
        <v>0</v>
      </c>
      <c r="K219" s="4">
        <v>0</v>
      </c>
      <c r="L219" s="4">
        <v>0</v>
      </c>
      <c r="M219" s="32">
        <v>9</v>
      </c>
      <c r="N219" s="3" t="s">
        <v>15</v>
      </c>
      <c r="O219" s="4">
        <f t="shared" si="36"/>
        <v>0</v>
      </c>
      <c r="P219" s="4">
        <v>0</v>
      </c>
      <c r="Q219" s="4">
        <v>0</v>
      </c>
      <c r="R219" s="4">
        <v>0</v>
      </c>
      <c r="S219" s="32">
        <v>9</v>
      </c>
      <c r="T219" s="3" t="s">
        <v>15</v>
      </c>
      <c r="U219" s="4">
        <f t="shared" si="37"/>
        <v>0</v>
      </c>
      <c r="V219" s="4">
        <v>0</v>
      </c>
      <c r="W219" s="4">
        <v>0</v>
      </c>
      <c r="X219" s="4">
        <v>0</v>
      </c>
    </row>
    <row r="220" spans="1:24" x14ac:dyDescent="0.55000000000000004">
      <c r="A220" s="32">
        <v>10</v>
      </c>
      <c r="B220" s="3" t="s">
        <v>16</v>
      </c>
      <c r="C220" s="4">
        <f t="shared" si="34"/>
        <v>0</v>
      </c>
      <c r="D220" s="4">
        <v>0</v>
      </c>
      <c r="E220" s="4">
        <v>0</v>
      </c>
      <c r="F220" s="4">
        <v>0</v>
      </c>
      <c r="G220" s="32">
        <v>10</v>
      </c>
      <c r="H220" s="3" t="s">
        <v>16</v>
      </c>
      <c r="I220" s="4">
        <f t="shared" si="35"/>
        <v>0</v>
      </c>
      <c r="J220" s="4">
        <v>0</v>
      </c>
      <c r="K220" s="4">
        <v>0</v>
      </c>
      <c r="L220" s="4">
        <v>0</v>
      </c>
      <c r="M220" s="32">
        <v>10</v>
      </c>
      <c r="N220" s="3" t="s">
        <v>16</v>
      </c>
      <c r="O220" s="4">
        <f t="shared" si="36"/>
        <v>0</v>
      </c>
      <c r="P220" s="4">
        <v>0</v>
      </c>
      <c r="Q220" s="4">
        <v>0</v>
      </c>
      <c r="R220" s="4">
        <v>0</v>
      </c>
      <c r="S220" s="32">
        <v>10</v>
      </c>
      <c r="T220" s="3" t="s">
        <v>16</v>
      </c>
      <c r="U220" s="4">
        <f>SUM(V220+W220+X220)</f>
        <v>0</v>
      </c>
      <c r="V220" s="4">
        <v>0</v>
      </c>
      <c r="W220" s="4">
        <v>0</v>
      </c>
      <c r="X220" s="4">
        <v>0</v>
      </c>
    </row>
    <row r="221" spans="1:24" x14ac:dyDescent="0.55000000000000004">
      <c r="A221" s="34">
        <v>11</v>
      </c>
      <c r="B221" s="5" t="s">
        <v>17</v>
      </c>
      <c r="C221" s="4">
        <f t="shared" si="34"/>
        <v>0</v>
      </c>
      <c r="D221" s="6">
        <v>0</v>
      </c>
      <c r="E221" s="6">
        <v>0</v>
      </c>
      <c r="F221" s="6">
        <v>0</v>
      </c>
      <c r="G221" s="34">
        <v>11</v>
      </c>
      <c r="H221" s="5" t="s">
        <v>17</v>
      </c>
      <c r="I221" s="4">
        <f t="shared" si="35"/>
        <v>992000</v>
      </c>
      <c r="J221" s="6">
        <v>0</v>
      </c>
      <c r="K221" s="6">
        <v>0</v>
      </c>
      <c r="L221" s="6">
        <v>992000</v>
      </c>
      <c r="M221" s="34">
        <v>11</v>
      </c>
      <c r="N221" s="5" t="s">
        <v>17</v>
      </c>
      <c r="O221" s="4">
        <f t="shared" si="36"/>
        <v>2481000</v>
      </c>
      <c r="P221" s="6">
        <v>728000</v>
      </c>
      <c r="Q221" s="6">
        <v>1114000</v>
      </c>
      <c r="R221" s="6">
        <v>639000</v>
      </c>
      <c r="S221" s="34">
        <v>11</v>
      </c>
      <c r="T221" s="5" t="s">
        <v>17</v>
      </c>
      <c r="U221" s="4">
        <f>SUM(V221+W221+X221)</f>
        <v>938000</v>
      </c>
      <c r="V221" s="4">
        <v>266000</v>
      </c>
      <c r="W221" s="4">
        <v>672000</v>
      </c>
      <c r="X221" s="4">
        <v>0</v>
      </c>
    </row>
    <row r="222" spans="1:24" x14ac:dyDescent="0.55000000000000004">
      <c r="A222" s="90" t="s">
        <v>2</v>
      </c>
      <c r="B222" s="91"/>
      <c r="C222" s="7">
        <f>SUM(C211:C221)</f>
        <v>0</v>
      </c>
      <c r="D222" s="7">
        <f>SUM(D211:D221)</f>
        <v>0</v>
      </c>
      <c r="E222" s="7">
        <f>SUM(E211:E221)</f>
        <v>0</v>
      </c>
      <c r="F222" s="7">
        <f>SUM(F211:F221)</f>
        <v>0</v>
      </c>
      <c r="G222" s="90" t="s">
        <v>2</v>
      </c>
      <c r="H222" s="91"/>
      <c r="I222" s="7">
        <f>SUM(I211:I221)</f>
        <v>992000</v>
      </c>
      <c r="J222" s="7">
        <f>SUM(J211:J221)</f>
        <v>0</v>
      </c>
      <c r="K222" s="7">
        <f>SUM(K211:K221)</f>
        <v>0</v>
      </c>
      <c r="L222" s="7">
        <f>SUM(L211:L221)</f>
        <v>992000</v>
      </c>
      <c r="M222" s="90" t="s">
        <v>2</v>
      </c>
      <c r="N222" s="91"/>
      <c r="O222" s="7">
        <f>SUM(O211:O221)</f>
        <v>2481000</v>
      </c>
      <c r="P222" s="7">
        <f>SUM(P211:P221)</f>
        <v>728000</v>
      </c>
      <c r="Q222" s="7">
        <f>SUM(Q211:Q221)</f>
        <v>1114000</v>
      </c>
      <c r="R222" s="7">
        <f>SUM(R211:R221)</f>
        <v>639000</v>
      </c>
      <c r="S222" s="90" t="s">
        <v>2</v>
      </c>
      <c r="T222" s="91"/>
      <c r="U222" s="7">
        <f>SUM(U211:U221)</f>
        <v>938000</v>
      </c>
      <c r="V222" s="7">
        <f>SUM(V211:V221)</f>
        <v>266000</v>
      </c>
      <c r="W222" s="7">
        <f>SUM(W211:W221)</f>
        <v>672000</v>
      </c>
      <c r="X222" s="7">
        <f>SUM(X211:X221)</f>
        <v>0</v>
      </c>
    </row>
    <row r="224" spans="1:24" x14ac:dyDescent="0.55000000000000004">
      <c r="A224" s="1" t="s">
        <v>21</v>
      </c>
      <c r="G224" s="1" t="s">
        <v>21</v>
      </c>
      <c r="M224" s="1" t="s">
        <v>21</v>
      </c>
      <c r="S224" s="1" t="s">
        <v>21</v>
      </c>
    </row>
    <row r="225" spans="1:26" x14ac:dyDescent="0.55000000000000004">
      <c r="B225" s="40"/>
      <c r="C225" s="40"/>
      <c r="D225" s="40"/>
      <c r="E225" s="40"/>
      <c r="F225" s="40"/>
      <c r="H225" s="40"/>
      <c r="I225" s="40"/>
      <c r="J225" s="40"/>
      <c r="K225" s="40"/>
      <c r="L225" s="40"/>
      <c r="N225" s="40"/>
      <c r="O225" s="40"/>
      <c r="P225" s="40"/>
      <c r="Q225" s="40"/>
      <c r="R225" s="40"/>
      <c r="T225" s="40"/>
      <c r="U225" s="40"/>
      <c r="V225" s="40"/>
      <c r="W225" s="40"/>
      <c r="X225" s="40"/>
    </row>
    <row r="226" spans="1:26" x14ac:dyDescent="0.55000000000000004">
      <c r="B226" s="40"/>
      <c r="C226" s="40"/>
      <c r="D226" s="40"/>
      <c r="E226" s="40"/>
      <c r="F226" s="40"/>
      <c r="H226" s="40"/>
      <c r="I226" s="40"/>
      <c r="J226" s="40"/>
      <c r="K226" s="40"/>
      <c r="L226" s="40"/>
      <c r="N226" s="40"/>
      <c r="O226" s="40"/>
      <c r="P226" s="40"/>
      <c r="Q226" s="40"/>
      <c r="R226" s="40"/>
      <c r="T226" s="40"/>
      <c r="U226" s="40"/>
      <c r="V226" s="40"/>
      <c r="W226" s="40"/>
      <c r="X226" s="40"/>
    </row>
    <row r="227" spans="1:26" x14ac:dyDescent="0.55000000000000004">
      <c r="B227" s="35"/>
      <c r="C227" s="35"/>
      <c r="D227" s="35"/>
      <c r="E227" s="35"/>
      <c r="F227" s="35"/>
      <c r="H227" s="35"/>
      <c r="I227" s="35"/>
      <c r="J227" s="35"/>
      <c r="K227" s="35"/>
      <c r="L227" s="35"/>
      <c r="N227" s="35"/>
      <c r="O227" s="35"/>
      <c r="P227" s="35"/>
      <c r="Q227" s="35"/>
      <c r="R227" s="35"/>
      <c r="T227" s="35"/>
      <c r="U227" s="35"/>
      <c r="V227" s="35"/>
      <c r="W227" s="35"/>
      <c r="X227" s="35"/>
    </row>
    <row r="228" spans="1:26" x14ac:dyDescent="0.55000000000000004">
      <c r="B228" s="35"/>
      <c r="C228" s="35"/>
      <c r="D228" s="35"/>
      <c r="E228" s="35"/>
      <c r="F228" s="35"/>
      <c r="H228" s="35"/>
      <c r="I228" s="35"/>
      <c r="J228" s="35"/>
      <c r="K228" s="35"/>
      <c r="L228" s="35"/>
      <c r="N228" s="35"/>
      <c r="O228" s="35"/>
      <c r="P228" s="35"/>
      <c r="Q228" s="35"/>
      <c r="R228" s="35"/>
      <c r="T228" s="35"/>
      <c r="U228" s="35"/>
      <c r="V228" s="35"/>
      <c r="W228" s="35"/>
      <c r="X228" s="35"/>
    </row>
    <row r="229" spans="1:26" x14ac:dyDescent="0.55000000000000004">
      <c r="B229" s="36"/>
      <c r="C229" s="36"/>
      <c r="D229" s="36"/>
      <c r="E229" s="36"/>
      <c r="F229" s="36"/>
      <c r="H229" s="36"/>
      <c r="I229" s="36"/>
      <c r="J229" s="36"/>
      <c r="K229" s="36"/>
      <c r="L229" s="36"/>
      <c r="N229" s="36"/>
      <c r="O229" s="36"/>
      <c r="P229" s="36"/>
      <c r="Q229" s="36"/>
      <c r="R229" s="36"/>
      <c r="T229" s="36"/>
      <c r="U229" s="36"/>
      <c r="V229" s="36"/>
      <c r="W229" s="36"/>
      <c r="X229" s="36"/>
    </row>
    <row r="230" spans="1:26" x14ac:dyDescent="0.55000000000000004">
      <c r="C230" s="41" t="s">
        <v>75</v>
      </c>
      <c r="E230" s="38" t="s">
        <v>74</v>
      </c>
      <c r="F230" s="36"/>
      <c r="I230" s="41" t="s">
        <v>75</v>
      </c>
      <c r="K230" s="38" t="s">
        <v>74</v>
      </c>
      <c r="L230" s="36"/>
      <c r="O230" s="41" t="s">
        <v>75</v>
      </c>
      <c r="Q230" s="38" t="s">
        <v>74</v>
      </c>
      <c r="R230" s="36"/>
      <c r="U230" s="41" t="s">
        <v>75</v>
      </c>
      <c r="W230" s="38" t="s">
        <v>74</v>
      </c>
      <c r="X230" s="36"/>
    </row>
    <row r="231" spans="1:26" x14ac:dyDescent="0.55000000000000004">
      <c r="B231" s="80"/>
      <c r="C231" s="82" t="s">
        <v>99</v>
      </c>
      <c r="D231" s="82"/>
      <c r="E231" s="82"/>
      <c r="F231" s="36"/>
      <c r="H231" s="80"/>
      <c r="I231" s="82" t="s">
        <v>99</v>
      </c>
      <c r="J231" s="82"/>
      <c r="K231" s="82"/>
      <c r="L231" s="36"/>
      <c r="N231" s="80"/>
      <c r="O231" s="82" t="s">
        <v>99</v>
      </c>
      <c r="P231" s="82"/>
      <c r="Q231" s="82"/>
      <c r="R231" s="36"/>
      <c r="T231" s="80"/>
      <c r="U231" s="82" t="s">
        <v>99</v>
      </c>
      <c r="V231" s="82"/>
      <c r="W231" s="82"/>
      <c r="X231" s="36"/>
    </row>
    <row r="232" spans="1:26" x14ac:dyDescent="0.55000000000000004">
      <c r="B232" s="36"/>
      <c r="C232" s="82" t="s">
        <v>107</v>
      </c>
      <c r="D232" s="82"/>
      <c r="E232" s="82"/>
      <c r="F232" s="36"/>
      <c r="H232" s="36"/>
      <c r="I232" s="82" t="s">
        <v>107</v>
      </c>
      <c r="J232" s="82"/>
      <c r="K232" s="82"/>
      <c r="L232" s="36"/>
      <c r="N232" s="36"/>
      <c r="O232" s="82" t="s">
        <v>107</v>
      </c>
      <c r="P232" s="82"/>
      <c r="Q232" s="82"/>
      <c r="R232" s="36"/>
      <c r="T232" s="36"/>
      <c r="U232" s="82" t="s">
        <v>107</v>
      </c>
      <c r="V232" s="82"/>
      <c r="W232" s="82"/>
      <c r="X232" s="36"/>
    </row>
    <row r="233" spans="1:26" x14ac:dyDescent="0.55000000000000004">
      <c r="A233" s="89" t="s">
        <v>18</v>
      </c>
      <c r="B233" s="89"/>
      <c r="C233" s="89"/>
      <c r="D233" s="89"/>
      <c r="E233" s="89"/>
      <c r="F233" s="89"/>
      <c r="G233" s="89" t="s">
        <v>18</v>
      </c>
      <c r="H233" s="89"/>
      <c r="I233" s="89"/>
      <c r="J233" s="89"/>
      <c r="K233" s="89"/>
      <c r="L233" s="89"/>
      <c r="M233" s="89" t="s">
        <v>18</v>
      </c>
      <c r="N233" s="89"/>
      <c r="O233" s="89"/>
      <c r="P233" s="89"/>
      <c r="Q233" s="89"/>
      <c r="R233" s="89"/>
      <c r="S233" s="89" t="s">
        <v>18</v>
      </c>
      <c r="T233" s="89"/>
      <c r="U233" s="89"/>
      <c r="V233" s="89"/>
      <c r="W233" s="89"/>
      <c r="X233" s="89"/>
    </row>
    <row r="234" spans="1:26" x14ac:dyDescent="0.55000000000000004">
      <c r="A234" s="89" t="s">
        <v>19</v>
      </c>
      <c r="B234" s="89"/>
      <c r="C234" s="89"/>
      <c r="D234" s="89"/>
      <c r="E234" s="89"/>
      <c r="F234" s="89"/>
      <c r="G234" s="89" t="s">
        <v>19</v>
      </c>
      <c r="H234" s="89"/>
      <c r="I234" s="89"/>
      <c r="J234" s="89"/>
      <c r="K234" s="89"/>
      <c r="L234" s="89"/>
      <c r="M234" s="89" t="s">
        <v>19</v>
      </c>
      <c r="N234" s="89"/>
      <c r="O234" s="89"/>
      <c r="P234" s="89"/>
      <c r="Q234" s="89"/>
      <c r="R234" s="89"/>
      <c r="S234" s="89" t="s">
        <v>19</v>
      </c>
      <c r="T234" s="89"/>
      <c r="U234" s="89"/>
      <c r="V234" s="89"/>
      <c r="W234" s="89"/>
      <c r="X234" s="89"/>
    </row>
    <row r="235" spans="1:26" x14ac:dyDescent="0.55000000000000004">
      <c r="A235" s="89" t="s">
        <v>110</v>
      </c>
      <c r="B235" s="89"/>
      <c r="C235" s="89"/>
      <c r="D235" s="89"/>
      <c r="E235" s="89"/>
      <c r="F235" s="89"/>
      <c r="G235" s="89" t="s">
        <v>110</v>
      </c>
      <c r="H235" s="89"/>
      <c r="I235" s="89"/>
      <c r="J235" s="89"/>
      <c r="K235" s="89"/>
      <c r="L235" s="89"/>
      <c r="M235" s="89" t="s">
        <v>110</v>
      </c>
      <c r="N235" s="89"/>
      <c r="O235" s="89"/>
      <c r="P235" s="89"/>
      <c r="Q235" s="89"/>
      <c r="R235" s="89"/>
      <c r="S235" s="89" t="s">
        <v>110</v>
      </c>
      <c r="T235" s="89"/>
      <c r="U235" s="89"/>
      <c r="V235" s="89"/>
      <c r="W235" s="89"/>
      <c r="X235" s="89"/>
    </row>
    <row r="236" spans="1:26" x14ac:dyDescent="0.55000000000000004">
      <c r="A236" s="89" t="s">
        <v>108</v>
      </c>
      <c r="B236" s="89"/>
      <c r="C236" s="89"/>
      <c r="D236" s="89"/>
      <c r="E236" s="89"/>
      <c r="F236" s="89"/>
      <c r="G236" s="89" t="s">
        <v>109</v>
      </c>
      <c r="H236" s="89"/>
      <c r="I236" s="89"/>
      <c r="J236" s="89"/>
      <c r="K236" s="89"/>
      <c r="L236" s="89"/>
      <c r="M236" s="89" t="s">
        <v>111</v>
      </c>
      <c r="N236" s="89"/>
      <c r="O236" s="89"/>
      <c r="P236" s="89"/>
      <c r="Q236" s="89"/>
      <c r="R236" s="89"/>
      <c r="S236" s="89" t="s">
        <v>112</v>
      </c>
      <c r="T236" s="89"/>
      <c r="U236" s="89"/>
      <c r="V236" s="89"/>
      <c r="W236" s="89"/>
      <c r="X236" s="89"/>
    </row>
    <row r="237" spans="1:26" x14ac:dyDescent="0.55000000000000004">
      <c r="A237" s="89" t="s">
        <v>96</v>
      </c>
      <c r="B237" s="89"/>
      <c r="C237" s="89"/>
      <c r="D237" s="89"/>
      <c r="E237" s="89"/>
      <c r="F237" s="89"/>
      <c r="G237" s="89" t="s">
        <v>96</v>
      </c>
      <c r="H237" s="89"/>
      <c r="I237" s="89"/>
      <c r="J237" s="89"/>
      <c r="K237" s="89"/>
      <c r="L237" s="89"/>
      <c r="M237" s="89" t="s">
        <v>96</v>
      </c>
      <c r="N237" s="89"/>
      <c r="O237" s="89"/>
      <c r="P237" s="89"/>
      <c r="Q237" s="89"/>
      <c r="R237" s="89"/>
      <c r="S237" s="89" t="s">
        <v>96</v>
      </c>
      <c r="T237" s="89"/>
      <c r="U237" s="89"/>
      <c r="V237" s="89"/>
      <c r="W237" s="89"/>
      <c r="X237" s="89"/>
      <c r="Y237" s="73"/>
      <c r="Z237" s="73"/>
    </row>
    <row r="238" spans="1:26" x14ac:dyDescent="0.55000000000000004">
      <c r="A238" s="83" t="s">
        <v>0</v>
      </c>
      <c r="B238" s="83" t="s">
        <v>1</v>
      </c>
      <c r="C238" s="83" t="s">
        <v>2</v>
      </c>
      <c r="D238" s="83" t="s">
        <v>6</v>
      </c>
      <c r="E238" s="83"/>
      <c r="F238" s="83"/>
      <c r="G238" s="83" t="s">
        <v>0</v>
      </c>
      <c r="H238" s="83" t="s">
        <v>1</v>
      </c>
      <c r="I238" s="83" t="s">
        <v>2</v>
      </c>
      <c r="J238" s="83" t="s">
        <v>6</v>
      </c>
      <c r="K238" s="83"/>
      <c r="L238" s="83"/>
      <c r="M238" s="83" t="s">
        <v>0</v>
      </c>
      <c r="N238" s="83" t="s">
        <v>1</v>
      </c>
      <c r="O238" s="83" t="s">
        <v>2</v>
      </c>
      <c r="P238" s="83" t="s">
        <v>6</v>
      </c>
      <c r="Q238" s="83"/>
      <c r="R238" s="83"/>
      <c r="S238" s="83" t="s">
        <v>0</v>
      </c>
      <c r="T238" s="83" t="s">
        <v>1</v>
      </c>
      <c r="U238" s="83" t="s">
        <v>2</v>
      </c>
      <c r="V238" s="84" t="s">
        <v>6</v>
      </c>
      <c r="W238" s="85"/>
      <c r="X238" s="86"/>
    </row>
    <row r="239" spans="1:26" x14ac:dyDescent="0.55000000000000004">
      <c r="A239" s="83"/>
      <c r="B239" s="83"/>
      <c r="C239" s="83"/>
      <c r="D239" s="79" t="s">
        <v>3</v>
      </c>
      <c r="E239" s="79" t="s">
        <v>4</v>
      </c>
      <c r="F239" s="79" t="s">
        <v>5</v>
      </c>
      <c r="G239" s="83"/>
      <c r="H239" s="83"/>
      <c r="I239" s="83"/>
      <c r="J239" s="79" t="s">
        <v>42</v>
      </c>
      <c r="K239" s="79" t="s">
        <v>43</v>
      </c>
      <c r="L239" s="79" t="s">
        <v>44</v>
      </c>
      <c r="M239" s="83"/>
      <c r="N239" s="83"/>
      <c r="O239" s="83"/>
      <c r="P239" s="79" t="s">
        <v>45</v>
      </c>
      <c r="Q239" s="79" t="s">
        <v>46</v>
      </c>
      <c r="R239" s="79" t="s">
        <v>47</v>
      </c>
      <c r="S239" s="83"/>
      <c r="T239" s="83"/>
      <c r="U239" s="83"/>
      <c r="V239" s="79" t="s">
        <v>50</v>
      </c>
      <c r="W239" s="79" t="s">
        <v>51</v>
      </c>
      <c r="X239" s="79" t="s">
        <v>52</v>
      </c>
    </row>
    <row r="240" spans="1:26" x14ac:dyDescent="0.55000000000000004">
      <c r="A240" s="30">
        <v>1</v>
      </c>
      <c r="B240" s="31" t="s">
        <v>7</v>
      </c>
      <c r="C240" s="4">
        <f t="shared" ref="C240:C250" si="38">SUM(D240+E240+F240)</f>
        <v>0</v>
      </c>
      <c r="D240" s="2">
        <v>0</v>
      </c>
      <c r="E240" s="2">
        <v>0</v>
      </c>
      <c r="F240" s="2">
        <v>0</v>
      </c>
      <c r="G240" s="30">
        <v>1</v>
      </c>
      <c r="H240" s="31" t="s">
        <v>7</v>
      </c>
      <c r="I240" s="4">
        <f t="shared" ref="I240:I250" si="39">SUM(J240+K240+L240)</f>
        <v>0</v>
      </c>
      <c r="J240" s="2">
        <v>0</v>
      </c>
      <c r="K240" s="2">
        <v>0</v>
      </c>
      <c r="L240" s="2">
        <v>0</v>
      </c>
      <c r="M240" s="30">
        <v>1</v>
      </c>
      <c r="N240" s="31" t="s">
        <v>7</v>
      </c>
      <c r="O240" s="4">
        <f t="shared" ref="O240:O250" si="40">SUM(P240+Q240+R240)</f>
        <v>0</v>
      </c>
      <c r="P240" s="2">
        <v>0</v>
      </c>
      <c r="Q240" s="2">
        <v>0</v>
      </c>
      <c r="R240" s="2">
        <v>0</v>
      </c>
      <c r="S240" s="30">
        <v>1</v>
      </c>
      <c r="T240" s="31" t="s">
        <v>7</v>
      </c>
      <c r="U240" s="4">
        <f t="shared" ref="U240:U250" si="41">SUM(V240+W240+X240)</f>
        <v>0</v>
      </c>
      <c r="V240" s="2">
        <v>0</v>
      </c>
      <c r="W240" s="2">
        <v>0</v>
      </c>
      <c r="X240" s="2">
        <v>0</v>
      </c>
    </row>
    <row r="241" spans="1:24" x14ac:dyDescent="0.55000000000000004">
      <c r="A241" s="32">
        <v>2</v>
      </c>
      <c r="B241" s="3" t="s">
        <v>8</v>
      </c>
      <c r="C241" s="4">
        <f t="shared" si="38"/>
        <v>0</v>
      </c>
      <c r="D241" s="4">
        <v>0</v>
      </c>
      <c r="E241" s="4">
        <v>0</v>
      </c>
      <c r="F241" s="4">
        <v>0</v>
      </c>
      <c r="G241" s="32">
        <v>2</v>
      </c>
      <c r="H241" s="3" t="s">
        <v>8</v>
      </c>
      <c r="I241" s="4">
        <f t="shared" si="39"/>
        <v>0</v>
      </c>
      <c r="J241" s="4">
        <v>0</v>
      </c>
      <c r="K241" s="4">
        <v>0</v>
      </c>
      <c r="L241" s="4">
        <v>0</v>
      </c>
      <c r="M241" s="32">
        <v>2</v>
      </c>
      <c r="N241" s="3" t="s">
        <v>8</v>
      </c>
      <c r="O241" s="4">
        <f t="shared" si="40"/>
        <v>0</v>
      </c>
      <c r="P241" s="4">
        <v>0</v>
      </c>
      <c r="Q241" s="4">
        <v>0</v>
      </c>
      <c r="R241" s="4">
        <v>0</v>
      </c>
      <c r="S241" s="32">
        <v>2</v>
      </c>
      <c r="T241" s="3" t="s">
        <v>8</v>
      </c>
      <c r="U241" s="4">
        <f t="shared" si="41"/>
        <v>0</v>
      </c>
      <c r="V241" s="4">
        <v>0</v>
      </c>
      <c r="W241" s="4">
        <v>0</v>
      </c>
      <c r="X241" s="4">
        <v>0</v>
      </c>
    </row>
    <row r="242" spans="1:24" x14ac:dyDescent="0.55000000000000004">
      <c r="A242" s="32">
        <v>3</v>
      </c>
      <c r="B242" s="3" t="s">
        <v>9</v>
      </c>
      <c r="C242" s="4">
        <f t="shared" si="38"/>
        <v>0</v>
      </c>
      <c r="D242" s="4">
        <v>0</v>
      </c>
      <c r="E242" s="4">
        <v>0</v>
      </c>
      <c r="F242" s="4">
        <v>0</v>
      </c>
      <c r="G242" s="32">
        <v>3</v>
      </c>
      <c r="H242" s="3" t="s">
        <v>9</v>
      </c>
      <c r="I242" s="4">
        <f t="shared" si="39"/>
        <v>0</v>
      </c>
      <c r="J242" s="4">
        <v>0</v>
      </c>
      <c r="K242" s="4">
        <v>0</v>
      </c>
      <c r="L242" s="4">
        <v>0</v>
      </c>
      <c r="M242" s="32">
        <v>3</v>
      </c>
      <c r="N242" s="3" t="s">
        <v>9</v>
      </c>
      <c r="O242" s="4">
        <f t="shared" si="40"/>
        <v>0</v>
      </c>
      <c r="P242" s="4">
        <v>0</v>
      </c>
      <c r="Q242" s="4">
        <v>0</v>
      </c>
      <c r="R242" s="4">
        <v>0</v>
      </c>
      <c r="S242" s="32">
        <v>3</v>
      </c>
      <c r="T242" s="3" t="s">
        <v>9</v>
      </c>
      <c r="U242" s="4">
        <f t="shared" si="41"/>
        <v>0</v>
      </c>
      <c r="V242" s="4">
        <v>0</v>
      </c>
      <c r="W242" s="4">
        <v>0</v>
      </c>
      <c r="X242" s="4">
        <v>0</v>
      </c>
    </row>
    <row r="243" spans="1:24" x14ac:dyDescent="0.55000000000000004">
      <c r="A243" s="32">
        <v>4</v>
      </c>
      <c r="B243" s="3" t="s">
        <v>10</v>
      </c>
      <c r="C243" s="4">
        <f t="shared" si="38"/>
        <v>0</v>
      </c>
      <c r="D243" s="4">
        <v>0</v>
      </c>
      <c r="E243" s="4">
        <v>0</v>
      </c>
      <c r="F243" s="4">
        <v>0</v>
      </c>
      <c r="G243" s="32">
        <v>4</v>
      </c>
      <c r="H243" s="3" t="s">
        <v>10</v>
      </c>
      <c r="I243" s="4">
        <f t="shared" si="39"/>
        <v>0</v>
      </c>
      <c r="J243" s="4">
        <v>0</v>
      </c>
      <c r="K243" s="4">
        <v>0</v>
      </c>
      <c r="L243" s="4">
        <v>0</v>
      </c>
      <c r="M243" s="32">
        <v>4</v>
      </c>
      <c r="N243" s="3" t="s">
        <v>10</v>
      </c>
      <c r="O243" s="4">
        <f t="shared" si="40"/>
        <v>0</v>
      </c>
      <c r="P243" s="4">
        <v>0</v>
      </c>
      <c r="Q243" s="4">
        <v>0</v>
      </c>
      <c r="R243" s="4">
        <v>0</v>
      </c>
      <c r="S243" s="32">
        <v>4</v>
      </c>
      <c r="T243" s="3" t="s">
        <v>10</v>
      </c>
      <c r="U243" s="4">
        <f t="shared" si="41"/>
        <v>0</v>
      </c>
      <c r="V243" s="4">
        <v>0</v>
      </c>
      <c r="W243" s="4">
        <v>0</v>
      </c>
      <c r="X243" s="4">
        <v>0</v>
      </c>
    </row>
    <row r="244" spans="1:24" x14ac:dyDescent="0.55000000000000004">
      <c r="A244" s="32">
        <v>5</v>
      </c>
      <c r="B244" s="3" t="s">
        <v>11</v>
      </c>
      <c r="C244" s="4">
        <f t="shared" si="38"/>
        <v>0</v>
      </c>
      <c r="D244" s="4">
        <v>0</v>
      </c>
      <c r="E244" s="4">
        <v>0</v>
      </c>
      <c r="F244" s="4">
        <v>0</v>
      </c>
      <c r="G244" s="32">
        <v>5</v>
      </c>
      <c r="H244" s="3" t="s">
        <v>11</v>
      </c>
      <c r="I244" s="4">
        <f t="shared" si="39"/>
        <v>0</v>
      </c>
      <c r="J244" s="4">
        <v>0</v>
      </c>
      <c r="K244" s="4">
        <v>0</v>
      </c>
      <c r="L244" s="4">
        <v>0</v>
      </c>
      <c r="M244" s="32">
        <v>5</v>
      </c>
      <c r="N244" s="3" t="s">
        <v>11</v>
      </c>
      <c r="O244" s="4">
        <f t="shared" si="40"/>
        <v>0</v>
      </c>
      <c r="P244" s="4">
        <v>0</v>
      </c>
      <c r="Q244" s="4">
        <v>0</v>
      </c>
      <c r="R244" s="4">
        <v>0</v>
      </c>
      <c r="S244" s="32">
        <v>5</v>
      </c>
      <c r="T244" s="3" t="s">
        <v>11</v>
      </c>
      <c r="U244" s="4">
        <f t="shared" si="41"/>
        <v>0</v>
      </c>
      <c r="V244" s="4">
        <v>0</v>
      </c>
      <c r="W244" s="4">
        <v>0</v>
      </c>
      <c r="X244" s="4">
        <v>0</v>
      </c>
    </row>
    <row r="245" spans="1:24" x14ac:dyDescent="0.55000000000000004">
      <c r="A245" s="32">
        <v>6</v>
      </c>
      <c r="B245" s="3" t="s">
        <v>12</v>
      </c>
      <c r="C245" s="4">
        <f t="shared" si="38"/>
        <v>0</v>
      </c>
      <c r="D245" s="4">
        <v>0</v>
      </c>
      <c r="E245" s="4">
        <v>0</v>
      </c>
      <c r="F245" s="4">
        <v>0</v>
      </c>
      <c r="G245" s="32">
        <v>6</v>
      </c>
      <c r="H245" s="3" t="s">
        <v>12</v>
      </c>
      <c r="I245" s="4">
        <f t="shared" si="39"/>
        <v>10000</v>
      </c>
      <c r="J245" s="4"/>
      <c r="K245" s="4"/>
      <c r="L245" s="4">
        <v>10000</v>
      </c>
      <c r="M245" s="32">
        <v>6</v>
      </c>
      <c r="N245" s="3" t="s">
        <v>12</v>
      </c>
      <c r="O245" s="4">
        <f t="shared" si="40"/>
        <v>20000</v>
      </c>
      <c r="P245" s="4">
        <v>0</v>
      </c>
      <c r="Q245" s="4">
        <v>0</v>
      </c>
      <c r="R245" s="4">
        <v>20000</v>
      </c>
      <c r="S245" s="32">
        <v>6</v>
      </c>
      <c r="T245" s="3" t="s">
        <v>12</v>
      </c>
      <c r="U245" s="4">
        <f t="shared" si="41"/>
        <v>0</v>
      </c>
      <c r="V245" s="4">
        <v>0</v>
      </c>
      <c r="W245" s="4">
        <v>0</v>
      </c>
      <c r="X245" s="4">
        <v>0</v>
      </c>
    </row>
    <row r="246" spans="1:24" x14ac:dyDescent="0.55000000000000004">
      <c r="A246" s="32">
        <v>7</v>
      </c>
      <c r="B246" s="3" t="s">
        <v>13</v>
      </c>
      <c r="C246" s="4">
        <f t="shared" si="38"/>
        <v>0</v>
      </c>
      <c r="D246" s="4">
        <v>0</v>
      </c>
      <c r="E246" s="4">
        <v>0</v>
      </c>
      <c r="F246" s="4">
        <v>0</v>
      </c>
      <c r="G246" s="32">
        <v>7</v>
      </c>
      <c r="H246" s="3" t="s">
        <v>13</v>
      </c>
      <c r="I246" s="4">
        <f t="shared" si="39"/>
        <v>0</v>
      </c>
      <c r="J246" s="4">
        <v>0</v>
      </c>
      <c r="K246" s="4">
        <v>0</v>
      </c>
      <c r="L246" s="4">
        <v>0</v>
      </c>
      <c r="M246" s="32">
        <v>7</v>
      </c>
      <c r="N246" s="3" t="s">
        <v>13</v>
      </c>
      <c r="O246" s="4">
        <f t="shared" si="40"/>
        <v>0</v>
      </c>
      <c r="P246" s="4">
        <v>0</v>
      </c>
      <c r="Q246" s="4">
        <v>0</v>
      </c>
      <c r="R246" s="4">
        <v>0</v>
      </c>
      <c r="S246" s="32">
        <v>7</v>
      </c>
      <c r="T246" s="3" t="s">
        <v>13</v>
      </c>
      <c r="U246" s="4">
        <f t="shared" si="41"/>
        <v>0</v>
      </c>
      <c r="V246" s="4">
        <v>0</v>
      </c>
      <c r="W246" s="4">
        <v>0</v>
      </c>
      <c r="X246" s="4">
        <v>0</v>
      </c>
    </row>
    <row r="247" spans="1:24" x14ac:dyDescent="0.55000000000000004">
      <c r="A247" s="32">
        <v>8</v>
      </c>
      <c r="B247" s="3" t="s">
        <v>14</v>
      </c>
      <c r="C247" s="4">
        <f t="shared" si="38"/>
        <v>0</v>
      </c>
      <c r="D247" s="4">
        <v>0</v>
      </c>
      <c r="E247" s="4">
        <v>0</v>
      </c>
      <c r="F247" s="4">
        <v>0</v>
      </c>
      <c r="G247" s="32">
        <v>8</v>
      </c>
      <c r="H247" s="3" t="s">
        <v>14</v>
      </c>
      <c r="I247" s="4">
        <f t="shared" si="39"/>
        <v>0</v>
      </c>
      <c r="J247" s="4">
        <v>0</v>
      </c>
      <c r="K247" s="4">
        <v>0</v>
      </c>
      <c r="L247" s="4">
        <v>0</v>
      </c>
      <c r="M247" s="32">
        <v>8</v>
      </c>
      <c r="N247" s="3" t="s">
        <v>14</v>
      </c>
      <c r="O247" s="4">
        <f t="shared" si="40"/>
        <v>0</v>
      </c>
      <c r="P247" s="4">
        <v>0</v>
      </c>
      <c r="Q247" s="4">
        <v>0</v>
      </c>
      <c r="R247" s="4">
        <v>0</v>
      </c>
      <c r="S247" s="32">
        <v>8</v>
      </c>
      <c r="T247" s="3" t="s">
        <v>14</v>
      </c>
      <c r="U247" s="4">
        <f t="shared" si="41"/>
        <v>0</v>
      </c>
      <c r="V247" s="4">
        <v>0</v>
      </c>
      <c r="W247" s="4">
        <v>0</v>
      </c>
      <c r="X247" s="4">
        <v>0</v>
      </c>
    </row>
    <row r="248" spans="1:24" x14ac:dyDescent="0.55000000000000004">
      <c r="A248" s="32">
        <v>9</v>
      </c>
      <c r="B248" s="3" t="s">
        <v>15</v>
      </c>
      <c r="C248" s="4">
        <f t="shared" si="38"/>
        <v>0</v>
      </c>
      <c r="D248" s="4">
        <v>0</v>
      </c>
      <c r="E248" s="4">
        <v>0</v>
      </c>
      <c r="F248" s="4">
        <v>0</v>
      </c>
      <c r="G248" s="32">
        <v>9</v>
      </c>
      <c r="H248" s="3" t="s">
        <v>15</v>
      </c>
      <c r="I248" s="4">
        <f t="shared" si="39"/>
        <v>0</v>
      </c>
      <c r="J248" s="4">
        <v>0</v>
      </c>
      <c r="K248" s="4">
        <v>0</v>
      </c>
      <c r="L248" s="4">
        <v>0</v>
      </c>
      <c r="M248" s="32">
        <v>9</v>
      </c>
      <c r="N248" s="3" t="s">
        <v>15</v>
      </c>
      <c r="O248" s="4">
        <f t="shared" si="40"/>
        <v>0</v>
      </c>
      <c r="P248" s="4">
        <v>0</v>
      </c>
      <c r="Q248" s="4">
        <v>0</v>
      </c>
      <c r="R248" s="4">
        <v>0</v>
      </c>
      <c r="S248" s="32">
        <v>9</v>
      </c>
      <c r="T248" s="3" t="s">
        <v>15</v>
      </c>
      <c r="U248" s="4">
        <f t="shared" si="41"/>
        <v>0</v>
      </c>
      <c r="V248" s="4">
        <v>0</v>
      </c>
      <c r="W248" s="4">
        <v>0</v>
      </c>
      <c r="X248" s="4">
        <v>0</v>
      </c>
    </row>
    <row r="249" spans="1:24" x14ac:dyDescent="0.55000000000000004">
      <c r="A249" s="32">
        <v>10</v>
      </c>
      <c r="B249" s="3" t="s">
        <v>16</v>
      </c>
      <c r="C249" s="4">
        <f t="shared" si="38"/>
        <v>0</v>
      </c>
      <c r="D249" s="4">
        <v>0</v>
      </c>
      <c r="E249" s="4">
        <v>0</v>
      </c>
      <c r="F249" s="4">
        <v>0</v>
      </c>
      <c r="G249" s="32">
        <v>10</v>
      </c>
      <c r="H249" s="3" t="s">
        <v>16</v>
      </c>
      <c r="I249" s="4">
        <f t="shared" si="39"/>
        <v>0</v>
      </c>
      <c r="J249" s="4">
        <v>0</v>
      </c>
      <c r="K249" s="4">
        <v>0</v>
      </c>
      <c r="L249" s="4">
        <v>0</v>
      </c>
      <c r="M249" s="32">
        <v>10</v>
      </c>
      <c r="N249" s="3" t="s">
        <v>16</v>
      </c>
      <c r="O249" s="4">
        <f t="shared" si="40"/>
        <v>0</v>
      </c>
      <c r="P249" s="4">
        <v>0</v>
      </c>
      <c r="Q249" s="4">
        <v>0</v>
      </c>
      <c r="R249" s="4">
        <v>0</v>
      </c>
      <c r="S249" s="32">
        <v>10</v>
      </c>
      <c r="T249" s="3" t="s">
        <v>16</v>
      </c>
      <c r="U249" s="4">
        <f t="shared" si="41"/>
        <v>97000</v>
      </c>
      <c r="V249" s="4">
        <v>0</v>
      </c>
      <c r="W249" s="4">
        <v>0</v>
      </c>
      <c r="X249" s="4">
        <v>97000</v>
      </c>
    </row>
    <row r="250" spans="1:24" x14ac:dyDescent="0.55000000000000004">
      <c r="A250" s="34">
        <v>11</v>
      </c>
      <c r="B250" s="5" t="s">
        <v>17</v>
      </c>
      <c r="C250" s="4">
        <f t="shared" si="38"/>
        <v>0</v>
      </c>
      <c r="D250" s="6">
        <v>0</v>
      </c>
      <c r="E250" s="6">
        <v>0</v>
      </c>
      <c r="F250" s="6">
        <v>0</v>
      </c>
      <c r="G250" s="34">
        <v>11</v>
      </c>
      <c r="H250" s="5" t="s">
        <v>17</v>
      </c>
      <c r="I250" s="4">
        <f t="shared" si="39"/>
        <v>0</v>
      </c>
      <c r="J250" s="6">
        <v>0</v>
      </c>
      <c r="K250" s="6">
        <v>0</v>
      </c>
      <c r="L250" s="6">
        <v>0</v>
      </c>
      <c r="M250" s="34">
        <v>11</v>
      </c>
      <c r="N250" s="5" t="s">
        <v>17</v>
      </c>
      <c r="O250" s="4">
        <f t="shared" si="40"/>
        <v>0</v>
      </c>
      <c r="P250" s="6">
        <v>0</v>
      </c>
      <c r="Q250" s="6">
        <v>0</v>
      </c>
      <c r="R250" s="6">
        <v>0</v>
      </c>
      <c r="S250" s="34">
        <v>11</v>
      </c>
      <c r="T250" s="5" t="s">
        <v>17</v>
      </c>
      <c r="U250" s="4">
        <f t="shared" si="41"/>
        <v>0</v>
      </c>
      <c r="V250" s="6">
        <v>0</v>
      </c>
      <c r="W250" s="6">
        <v>0</v>
      </c>
      <c r="X250" s="6">
        <v>0</v>
      </c>
    </row>
    <row r="251" spans="1:24" x14ac:dyDescent="0.55000000000000004">
      <c r="A251" s="90" t="s">
        <v>2</v>
      </c>
      <c r="B251" s="91"/>
      <c r="C251" s="7">
        <f>SUM(C240:C250)</f>
        <v>0</v>
      </c>
      <c r="D251" s="7">
        <f>SUM(D240:D250)</f>
        <v>0</v>
      </c>
      <c r="E251" s="7">
        <f>SUM(E240:E250)</f>
        <v>0</v>
      </c>
      <c r="F251" s="7">
        <f>SUM(F240:F250)</f>
        <v>0</v>
      </c>
      <c r="G251" s="90" t="s">
        <v>2</v>
      </c>
      <c r="H251" s="91"/>
      <c r="I251" s="7">
        <f>SUM(I240:I250)</f>
        <v>10000</v>
      </c>
      <c r="J251" s="7">
        <f>SUM(J240:J250)</f>
        <v>0</v>
      </c>
      <c r="K251" s="7">
        <f>SUM(K240:K250)</f>
        <v>0</v>
      </c>
      <c r="L251" s="7">
        <f>SUM(L240:L250)</f>
        <v>10000</v>
      </c>
      <c r="M251" s="90" t="s">
        <v>2</v>
      </c>
      <c r="N251" s="91"/>
      <c r="O251" s="7">
        <f>SUM(O240:O250)</f>
        <v>20000</v>
      </c>
      <c r="P251" s="7">
        <f>SUM(P240:P250)</f>
        <v>0</v>
      </c>
      <c r="Q251" s="7">
        <f>SUM(Q240:Q250)</f>
        <v>0</v>
      </c>
      <c r="R251" s="7">
        <f>SUM(R240:R250)</f>
        <v>20000</v>
      </c>
      <c r="S251" s="90" t="s">
        <v>2</v>
      </c>
      <c r="T251" s="91"/>
      <c r="U251" s="7">
        <f>SUM(U240:U250)</f>
        <v>97000</v>
      </c>
      <c r="V251" s="7">
        <f>SUM(V240:V250)</f>
        <v>0</v>
      </c>
      <c r="W251" s="7">
        <f>SUM(W240:W250)</f>
        <v>0</v>
      </c>
      <c r="X251" s="7">
        <f>SUM(X240:X250)</f>
        <v>97000</v>
      </c>
    </row>
    <row r="253" spans="1:24" x14ac:dyDescent="0.55000000000000004">
      <c r="A253" s="1" t="s">
        <v>21</v>
      </c>
      <c r="G253" s="1" t="s">
        <v>21</v>
      </c>
      <c r="M253" s="1" t="s">
        <v>21</v>
      </c>
      <c r="S253" s="1" t="s">
        <v>21</v>
      </c>
    </row>
    <row r="254" spans="1:24" x14ac:dyDescent="0.55000000000000004">
      <c r="B254" s="35"/>
      <c r="C254" s="35"/>
      <c r="D254" s="35"/>
      <c r="E254" s="35"/>
      <c r="F254" s="35"/>
      <c r="H254" s="35"/>
      <c r="I254" s="35"/>
      <c r="J254" s="35"/>
      <c r="K254" s="35"/>
      <c r="L254" s="35"/>
      <c r="N254" s="35"/>
      <c r="O254" s="35"/>
      <c r="P254" s="35"/>
      <c r="Q254" s="35"/>
      <c r="R254" s="35"/>
      <c r="T254" s="35"/>
      <c r="U254" s="35"/>
      <c r="V254" s="35"/>
      <c r="W254" s="35"/>
      <c r="X254" s="35"/>
    </row>
    <row r="255" spans="1:24" x14ac:dyDescent="0.55000000000000004">
      <c r="B255" s="35"/>
      <c r="C255" s="35"/>
      <c r="D255" s="35"/>
      <c r="E255" s="35"/>
      <c r="F255" s="35"/>
      <c r="H255" s="35"/>
      <c r="I255" s="35"/>
      <c r="J255" s="35"/>
      <c r="K255" s="35"/>
      <c r="L255" s="35"/>
      <c r="N255" s="35"/>
      <c r="O255" s="35"/>
      <c r="P255" s="35"/>
      <c r="Q255" s="35"/>
      <c r="R255" s="35"/>
      <c r="T255" s="35"/>
      <c r="U255" s="35"/>
      <c r="V255" s="35"/>
      <c r="W255" s="35"/>
      <c r="X255" s="35"/>
    </row>
    <row r="256" spans="1:24" x14ac:dyDescent="0.55000000000000004">
      <c r="B256" s="35"/>
      <c r="C256" s="35"/>
      <c r="D256" s="35"/>
      <c r="E256" s="35"/>
      <c r="F256" s="35"/>
      <c r="H256" s="35"/>
      <c r="I256" s="35"/>
      <c r="J256" s="35"/>
      <c r="K256" s="35"/>
      <c r="L256" s="35"/>
      <c r="N256" s="35"/>
      <c r="O256" s="35"/>
      <c r="P256" s="35"/>
      <c r="Q256" s="35"/>
      <c r="R256" s="35"/>
      <c r="T256" s="35"/>
      <c r="U256" s="35"/>
      <c r="V256" s="35"/>
      <c r="W256" s="35"/>
      <c r="X256" s="35"/>
    </row>
    <row r="257" spans="1:24" x14ac:dyDescent="0.55000000000000004">
      <c r="B257" s="35"/>
      <c r="C257" s="35"/>
      <c r="D257" s="35"/>
      <c r="E257" s="35"/>
      <c r="F257" s="35"/>
      <c r="H257" s="35"/>
      <c r="I257" s="35"/>
      <c r="J257" s="35"/>
      <c r="K257" s="35"/>
      <c r="L257" s="35"/>
      <c r="N257" s="35"/>
      <c r="O257" s="35"/>
      <c r="P257" s="35"/>
      <c r="Q257" s="35"/>
      <c r="R257" s="35"/>
      <c r="T257" s="35"/>
      <c r="U257" s="35"/>
      <c r="V257" s="35"/>
      <c r="W257" s="35"/>
      <c r="X257" s="35"/>
    </row>
    <row r="258" spans="1:24" x14ac:dyDescent="0.55000000000000004">
      <c r="B258" s="36"/>
      <c r="C258" s="80" t="s">
        <v>61</v>
      </c>
      <c r="D258" s="36"/>
      <c r="E258" s="36" t="s">
        <v>62</v>
      </c>
      <c r="F258" s="36"/>
      <c r="H258" s="36"/>
      <c r="I258" s="80" t="s">
        <v>61</v>
      </c>
      <c r="J258" s="36"/>
      <c r="K258" s="36" t="s">
        <v>62</v>
      </c>
      <c r="L258" s="36"/>
      <c r="N258" s="36"/>
      <c r="O258" s="80" t="s">
        <v>61</v>
      </c>
      <c r="P258" s="36"/>
      <c r="Q258" s="36" t="s">
        <v>62</v>
      </c>
      <c r="R258" s="36"/>
      <c r="T258" s="36"/>
      <c r="U258" s="80" t="s">
        <v>61</v>
      </c>
      <c r="V258" s="36"/>
      <c r="W258" s="36" t="s">
        <v>62</v>
      </c>
      <c r="X258" s="36"/>
    </row>
    <row r="259" spans="1:24" x14ac:dyDescent="0.55000000000000004">
      <c r="B259" s="36"/>
      <c r="C259" s="36"/>
      <c r="D259" s="80" t="s">
        <v>64</v>
      </c>
      <c r="E259" s="36"/>
      <c r="F259" s="36"/>
      <c r="H259" s="36"/>
      <c r="I259" s="36"/>
      <c r="J259" s="80" t="s">
        <v>64</v>
      </c>
      <c r="K259" s="36"/>
      <c r="L259" s="36"/>
      <c r="N259" s="36"/>
      <c r="O259" s="36"/>
      <c r="P259" s="80" t="s">
        <v>64</v>
      </c>
      <c r="Q259" s="36"/>
      <c r="R259" s="36"/>
      <c r="T259" s="36"/>
      <c r="U259" s="36"/>
      <c r="V259" s="80" t="s">
        <v>64</v>
      </c>
      <c r="W259" s="36"/>
      <c r="X259" s="36"/>
    </row>
    <row r="260" spans="1:24" x14ac:dyDescent="0.55000000000000004">
      <c r="B260" s="36"/>
      <c r="C260" s="36"/>
      <c r="D260" s="80" t="s">
        <v>60</v>
      </c>
      <c r="E260" s="36"/>
      <c r="F260" s="36"/>
      <c r="H260" s="36"/>
      <c r="I260" s="36"/>
      <c r="J260" s="80" t="s">
        <v>60</v>
      </c>
      <c r="K260" s="36"/>
      <c r="L260" s="36"/>
      <c r="N260" s="36"/>
      <c r="O260" s="36"/>
      <c r="P260" s="80" t="s">
        <v>60</v>
      </c>
      <c r="Q260" s="36"/>
      <c r="R260" s="36"/>
      <c r="T260" s="36"/>
      <c r="U260" s="36"/>
      <c r="V260" s="80" t="s">
        <v>60</v>
      </c>
      <c r="W260" s="36"/>
      <c r="X260" s="36"/>
    </row>
    <row r="262" spans="1:24" x14ac:dyDescent="0.55000000000000004">
      <c r="A262" s="89" t="s">
        <v>18</v>
      </c>
      <c r="B262" s="89"/>
      <c r="C262" s="89"/>
      <c r="D262" s="89"/>
      <c r="E262" s="89"/>
      <c r="F262" s="89"/>
      <c r="G262" s="89" t="s">
        <v>18</v>
      </c>
      <c r="H262" s="89"/>
      <c r="I262" s="89"/>
      <c r="J262" s="89"/>
      <c r="K262" s="89"/>
      <c r="L262" s="89"/>
      <c r="M262" s="89" t="s">
        <v>18</v>
      </c>
      <c r="N262" s="89"/>
      <c r="O262" s="89"/>
      <c r="P262" s="89"/>
      <c r="Q262" s="89"/>
      <c r="R262" s="89"/>
      <c r="S262" s="89" t="s">
        <v>18</v>
      </c>
      <c r="T262" s="89"/>
      <c r="U262" s="89"/>
      <c r="V262" s="89"/>
      <c r="W262" s="89"/>
      <c r="X262" s="89"/>
    </row>
    <row r="263" spans="1:24" x14ac:dyDescent="0.55000000000000004">
      <c r="A263" s="89" t="s">
        <v>19</v>
      </c>
      <c r="B263" s="89"/>
      <c r="C263" s="89"/>
      <c r="D263" s="89"/>
      <c r="E263" s="89"/>
      <c r="F263" s="89"/>
      <c r="G263" s="89" t="s">
        <v>19</v>
      </c>
      <c r="H263" s="89"/>
      <c r="I263" s="89"/>
      <c r="J263" s="89"/>
      <c r="K263" s="89"/>
      <c r="L263" s="89"/>
      <c r="M263" s="89" t="s">
        <v>19</v>
      </c>
      <c r="N263" s="89"/>
      <c r="O263" s="89"/>
      <c r="P263" s="89"/>
      <c r="Q263" s="89"/>
      <c r="R263" s="89"/>
      <c r="S263" s="89" t="s">
        <v>19</v>
      </c>
      <c r="T263" s="89"/>
      <c r="U263" s="89"/>
      <c r="V263" s="89"/>
      <c r="W263" s="89"/>
      <c r="X263" s="89"/>
    </row>
    <row r="264" spans="1:24" x14ac:dyDescent="0.55000000000000004">
      <c r="A264" s="89" t="s">
        <v>110</v>
      </c>
      <c r="B264" s="89"/>
      <c r="C264" s="89"/>
      <c r="D264" s="89"/>
      <c r="E264" s="89"/>
      <c r="F264" s="89"/>
      <c r="G264" s="89" t="s">
        <v>110</v>
      </c>
      <c r="H264" s="89"/>
      <c r="I264" s="89"/>
      <c r="J264" s="89"/>
      <c r="K264" s="89"/>
      <c r="L264" s="89"/>
      <c r="M264" s="89" t="s">
        <v>110</v>
      </c>
      <c r="N264" s="89"/>
      <c r="O264" s="89"/>
      <c r="P264" s="89"/>
      <c r="Q264" s="89"/>
      <c r="R264" s="89"/>
      <c r="S264" s="89" t="s">
        <v>110</v>
      </c>
      <c r="T264" s="89"/>
      <c r="U264" s="89"/>
      <c r="V264" s="89"/>
      <c r="W264" s="89"/>
      <c r="X264" s="89"/>
    </row>
    <row r="265" spans="1:24" x14ac:dyDescent="0.55000000000000004">
      <c r="A265" s="89" t="s">
        <v>108</v>
      </c>
      <c r="B265" s="89"/>
      <c r="C265" s="89"/>
      <c r="D265" s="89"/>
      <c r="E265" s="89"/>
      <c r="F265" s="89"/>
      <c r="G265" s="89" t="s">
        <v>109</v>
      </c>
      <c r="H265" s="89"/>
      <c r="I265" s="89"/>
      <c r="J265" s="89"/>
      <c r="K265" s="89"/>
      <c r="L265" s="89"/>
      <c r="M265" s="89" t="s">
        <v>111</v>
      </c>
      <c r="N265" s="89"/>
      <c r="O265" s="89"/>
      <c r="P265" s="89"/>
      <c r="Q265" s="89"/>
      <c r="R265" s="89"/>
      <c r="S265" s="89" t="s">
        <v>112</v>
      </c>
      <c r="T265" s="89"/>
      <c r="U265" s="89"/>
      <c r="V265" s="89"/>
      <c r="W265" s="89"/>
      <c r="X265" s="89"/>
    </row>
    <row r="266" spans="1:24" x14ac:dyDescent="0.55000000000000004">
      <c r="A266" s="89" t="s">
        <v>89</v>
      </c>
      <c r="B266" s="89"/>
      <c r="C266" s="89"/>
      <c r="D266" s="89"/>
      <c r="E266" s="89"/>
      <c r="F266" s="89"/>
      <c r="G266" s="89" t="s">
        <v>89</v>
      </c>
      <c r="H266" s="89"/>
      <c r="I266" s="89"/>
      <c r="J266" s="89"/>
      <c r="K266" s="89"/>
      <c r="L266" s="89"/>
      <c r="M266" s="89" t="s">
        <v>89</v>
      </c>
      <c r="N266" s="89"/>
      <c r="O266" s="89"/>
      <c r="P266" s="89"/>
      <c r="Q266" s="89"/>
      <c r="R266" s="89"/>
      <c r="S266" s="89" t="s">
        <v>89</v>
      </c>
      <c r="T266" s="89"/>
      <c r="U266" s="89"/>
      <c r="V266" s="89"/>
      <c r="W266" s="89"/>
      <c r="X266" s="89"/>
    </row>
    <row r="267" spans="1:24" x14ac:dyDescent="0.55000000000000004">
      <c r="A267" s="83" t="s">
        <v>0</v>
      </c>
      <c r="B267" s="83" t="s">
        <v>1</v>
      </c>
      <c r="C267" s="83" t="s">
        <v>2</v>
      </c>
      <c r="D267" s="83" t="s">
        <v>6</v>
      </c>
      <c r="E267" s="83"/>
      <c r="F267" s="83"/>
      <c r="G267" s="83" t="s">
        <v>0</v>
      </c>
      <c r="H267" s="83" t="s">
        <v>1</v>
      </c>
      <c r="I267" s="83" t="s">
        <v>2</v>
      </c>
      <c r="J267" s="83" t="s">
        <v>6</v>
      </c>
      <c r="K267" s="83"/>
      <c r="L267" s="83"/>
      <c r="M267" s="83" t="s">
        <v>0</v>
      </c>
      <c r="N267" s="83" t="s">
        <v>1</v>
      </c>
      <c r="O267" s="83" t="s">
        <v>2</v>
      </c>
      <c r="P267" s="83" t="s">
        <v>6</v>
      </c>
      <c r="Q267" s="83"/>
      <c r="R267" s="83"/>
      <c r="S267" s="83" t="s">
        <v>0</v>
      </c>
      <c r="T267" s="83" t="s">
        <v>1</v>
      </c>
      <c r="U267" s="83" t="s">
        <v>2</v>
      </c>
      <c r="V267" s="84" t="s">
        <v>6</v>
      </c>
      <c r="W267" s="85"/>
      <c r="X267" s="86"/>
    </row>
    <row r="268" spans="1:24" x14ac:dyDescent="0.55000000000000004">
      <c r="A268" s="83"/>
      <c r="B268" s="83"/>
      <c r="C268" s="83"/>
      <c r="D268" s="79" t="s">
        <v>3</v>
      </c>
      <c r="E268" s="79" t="s">
        <v>4</v>
      </c>
      <c r="F268" s="79" t="s">
        <v>5</v>
      </c>
      <c r="G268" s="83"/>
      <c r="H268" s="83"/>
      <c r="I268" s="83"/>
      <c r="J268" s="79" t="s">
        <v>42</v>
      </c>
      <c r="K268" s="79" t="s">
        <v>43</v>
      </c>
      <c r="L268" s="79" t="s">
        <v>44</v>
      </c>
      <c r="M268" s="83"/>
      <c r="N268" s="83"/>
      <c r="O268" s="83"/>
      <c r="P268" s="79" t="s">
        <v>45</v>
      </c>
      <c r="Q268" s="79" t="s">
        <v>46</v>
      </c>
      <c r="R268" s="79" t="s">
        <v>47</v>
      </c>
      <c r="S268" s="83"/>
      <c r="T268" s="83"/>
      <c r="U268" s="83"/>
      <c r="V268" s="79" t="s">
        <v>50</v>
      </c>
      <c r="W268" s="79" t="s">
        <v>51</v>
      </c>
      <c r="X268" s="79" t="s">
        <v>52</v>
      </c>
    </row>
    <row r="269" spans="1:24" x14ac:dyDescent="0.55000000000000004">
      <c r="A269" s="30">
        <v>1</v>
      </c>
      <c r="B269" s="31" t="s">
        <v>7</v>
      </c>
      <c r="C269" s="4">
        <f t="shared" ref="C269:C279" si="42">SUM(D269+E269+F269)</f>
        <v>0</v>
      </c>
      <c r="D269" s="2">
        <v>0</v>
      </c>
      <c r="E269" s="2">
        <v>0</v>
      </c>
      <c r="F269" s="2">
        <v>0</v>
      </c>
      <c r="G269" s="30">
        <v>1</v>
      </c>
      <c r="H269" s="31" t="s">
        <v>7</v>
      </c>
      <c r="I269" s="4">
        <f t="shared" ref="I269:I279" si="43">SUM(J269+K269+L269)</f>
        <v>0</v>
      </c>
      <c r="J269" s="2">
        <v>0</v>
      </c>
      <c r="K269" s="2">
        <v>0</v>
      </c>
      <c r="L269" s="2">
        <v>0</v>
      </c>
      <c r="M269" s="30">
        <v>1</v>
      </c>
      <c r="N269" s="31" t="s">
        <v>7</v>
      </c>
      <c r="O269" s="4">
        <f t="shared" ref="O269:O279" si="44">SUM(P269+Q269+R269)</f>
        <v>0</v>
      </c>
      <c r="P269" s="2">
        <v>0</v>
      </c>
      <c r="Q269" s="2">
        <v>0</v>
      </c>
      <c r="R269" s="2">
        <v>0</v>
      </c>
      <c r="S269" s="30">
        <v>1</v>
      </c>
      <c r="T269" s="31" t="s">
        <v>7</v>
      </c>
      <c r="U269" s="4">
        <f t="shared" ref="U269:U279" si="45">SUM(V269+W269+X269)</f>
        <v>0</v>
      </c>
      <c r="V269" s="2">
        <v>0</v>
      </c>
      <c r="W269" s="2">
        <v>0</v>
      </c>
      <c r="X269" s="2">
        <v>0</v>
      </c>
    </row>
    <row r="270" spans="1:24" x14ac:dyDescent="0.55000000000000004">
      <c r="A270" s="32">
        <v>2</v>
      </c>
      <c r="B270" s="3" t="s">
        <v>8</v>
      </c>
      <c r="C270" s="4">
        <f t="shared" si="42"/>
        <v>0</v>
      </c>
      <c r="D270" s="4">
        <v>0</v>
      </c>
      <c r="E270" s="4">
        <v>0</v>
      </c>
      <c r="F270" s="4">
        <v>0</v>
      </c>
      <c r="G270" s="32">
        <v>2</v>
      </c>
      <c r="H270" s="3" t="s">
        <v>8</v>
      </c>
      <c r="I270" s="4">
        <f t="shared" si="43"/>
        <v>0</v>
      </c>
      <c r="J270" s="4">
        <v>0</v>
      </c>
      <c r="K270" s="4">
        <v>0</v>
      </c>
      <c r="L270" s="4">
        <v>0</v>
      </c>
      <c r="M270" s="32">
        <v>2</v>
      </c>
      <c r="N270" s="3" t="s">
        <v>8</v>
      </c>
      <c r="O270" s="4">
        <f t="shared" si="44"/>
        <v>0</v>
      </c>
      <c r="P270" s="4">
        <v>0</v>
      </c>
      <c r="Q270" s="4">
        <v>0</v>
      </c>
      <c r="R270" s="4">
        <v>0</v>
      </c>
      <c r="S270" s="32">
        <v>2</v>
      </c>
      <c r="T270" s="3" t="s">
        <v>8</v>
      </c>
      <c r="U270" s="4">
        <f t="shared" si="45"/>
        <v>0</v>
      </c>
      <c r="V270" s="4">
        <v>0</v>
      </c>
      <c r="W270" s="4">
        <v>0</v>
      </c>
      <c r="X270" s="4">
        <v>0</v>
      </c>
    </row>
    <row r="271" spans="1:24" x14ac:dyDescent="0.55000000000000004">
      <c r="A271" s="32">
        <v>3</v>
      </c>
      <c r="B271" s="3" t="s">
        <v>9</v>
      </c>
      <c r="C271" s="4">
        <f t="shared" si="42"/>
        <v>0</v>
      </c>
      <c r="D271" s="4">
        <v>0</v>
      </c>
      <c r="E271" s="4">
        <v>0</v>
      </c>
      <c r="F271" s="4">
        <v>0</v>
      </c>
      <c r="G271" s="32">
        <v>3</v>
      </c>
      <c r="H271" s="3" t="s">
        <v>9</v>
      </c>
      <c r="I271" s="4">
        <f t="shared" si="43"/>
        <v>0</v>
      </c>
      <c r="J271" s="4">
        <v>0</v>
      </c>
      <c r="K271" s="4">
        <v>0</v>
      </c>
      <c r="L271" s="4">
        <v>0</v>
      </c>
      <c r="M271" s="32">
        <v>3</v>
      </c>
      <c r="N271" s="3" t="s">
        <v>9</v>
      </c>
      <c r="O271" s="4">
        <f t="shared" si="44"/>
        <v>0</v>
      </c>
      <c r="P271" s="4">
        <v>0</v>
      </c>
      <c r="Q271" s="4">
        <v>0</v>
      </c>
      <c r="R271" s="4">
        <v>0</v>
      </c>
      <c r="S271" s="32">
        <v>3</v>
      </c>
      <c r="T271" s="3" t="s">
        <v>9</v>
      </c>
      <c r="U271" s="4">
        <f t="shared" si="45"/>
        <v>0</v>
      </c>
      <c r="V271" s="4">
        <v>0</v>
      </c>
      <c r="W271" s="4">
        <v>0</v>
      </c>
      <c r="X271" s="4">
        <v>0</v>
      </c>
    </row>
    <row r="272" spans="1:24" x14ac:dyDescent="0.55000000000000004">
      <c r="A272" s="32">
        <v>4</v>
      </c>
      <c r="B272" s="3" t="s">
        <v>10</v>
      </c>
      <c r="C272" s="4">
        <f t="shared" si="42"/>
        <v>0</v>
      </c>
      <c r="D272" s="4">
        <v>0</v>
      </c>
      <c r="E272" s="4">
        <v>0</v>
      </c>
      <c r="F272" s="4">
        <v>0</v>
      </c>
      <c r="G272" s="32">
        <v>4</v>
      </c>
      <c r="H272" s="3" t="s">
        <v>10</v>
      </c>
      <c r="I272" s="4">
        <f t="shared" si="43"/>
        <v>0</v>
      </c>
      <c r="J272" s="4">
        <v>0</v>
      </c>
      <c r="K272" s="4">
        <v>0</v>
      </c>
      <c r="L272" s="4">
        <v>0</v>
      </c>
      <c r="M272" s="32">
        <v>4</v>
      </c>
      <c r="N272" s="3" t="s">
        <v>10</v>
      </c>
      <c r="O272" s="4">
        <f t="shared" si="44"/>
        <v>0</v>
      </c>
      <c r="P272" s="4">
        <v>0</v>
      </c>
      <c r="Q272" s="4">
        <v>0</v>
      </c>
      <c r="R272" s="4">
        <v>0</v>
      </c>
      <c r="S272" s="32">
        <v>4</v>
      </c>
      <c r="T272" s="3" t="s">
        <v>10</v>
      </c>
      <c r="U272" s="4">
        <f t="shared" si="45"/>
        <v>0</v>
      </c>
      <c r="V272" s="4">
        <v>0</v>
      </c>
      <c r="W272" s="4">
        <v>0</v>
      </c>
      <c r="X272" s="4">
        <v>0</v>
      </c>
    </row>
    <row r="273" spans="1:24" x14ac:dyDescent="0.55000000000000004">
      <c r="A273" s="32">
        <v>5</v>
      </c>
      <c r="B273" s="3" t="s">
        <v>11</v>
      </c>
      <c r="C273" s="4">
        <f t="shared" si="42"/>
        <v>0</v>
      </c>
      <c r="D273" s="4">
        <v>0</v>
      </c>
      <c r="E273" s="4">
        <v>0</v>
      </c>
      <c r="F273" s="4">
        <v>0</v>
      </c>
      <c r="G273" s="32">
        <v>5</v>
      </c>
      <c r="H273" s="3" t="s">
        <v>11</v>
      </c>
      <c r="I273" s="4">
        <f t="shared" si="43"/>
        <v>0</v>
      </c>
      <c r="J273" s="4">
        <v>0</v>
      </c>
      <c r="K273" s="4">
        <v>0</v>
      </c>
      <c r="L273" s="4">
        <v>0</v>
      </c>
      <c r="M273" s="32">
        <v>5</v>
      </c>
      <c r="N273" s="3" t="s">
        <v>11</v>
      </c>
      <c r="O273" s="4">
        <f t="shared" si="44"/>
        <v>0</v>
      </c>
      <c r="P273" s="4">
        <v>0</v>
      </c>
      <c r="Q273" s="4">
        <v>0</v>
      </c>
      <c r="R273" s="4">
        <v>0</v>
      </c>
      <c r="S273" s="32">
        <v>5</v>
      </c>
      <c r="T273" s="3" t="s">
        <v>11</v>
      </c>
      <c r="U273" s="4">
        <f t="shared" si="45"/>
        <v>0</v>
      </c>
      <c r="V273" s="4">
        <v>0</v>
      </c>
      <c r="W273" s="4">
        <v>0</v>
      </c>
      <c r="X273" s="4">
        <v>0</v>
      </c>
    </row>
    <row r="274" spans="1:24" x14ac:dyDescent="0.55000000000000004">
      <c r="A274" s="32">
        <v>6</v>
      </c>
      <c r="B274" s="3" t="s">
        <v>12</v>
      </c>
      <c r="C274" s="4">
        <f t="shared" si="42"/>
        <v>0</v>
      </c>
      <c r="D274" s="4">
        <v>0</v>
      </c>
      <c r="E274" s="4">
        <v>0</v>
      </c>
      <c r="F274" s="4">
        <v>0</v>
      </c>
      <c r="G274" s="32">
        <v>6</v>
      </c>
      <c r="H274" s="3" t="s">
        <v>12</v>
      </c>
      <c r="I274" s="4">
        <f t="shared" si="43"/>
        <v>140000</v>
      </c>
      <c r="J274" s="4">
        <v>50000</v>
      </c>
      <c r="K274" s="4">
        <v>80000</v>
      </c>
      <c r="L274" s="4">
        <v>10000</v>
      </c>
      <c r="M274" s="32">
        <v>6</v>
      </c>
      <c r="N274" s="3" t="s">
        <v>12</v>
      </c>
      <c r="O274" s="4">
        <f t="shared" si="44"/>
        <v>50000</v>
      </c>
      <c r="P274" s="4">
        <v>50000</v>
      </c>
      <c r="Q274" s="4">
        <v>0</v>
      </c>
      <c r="R274" s="4">
        <v>0</v>
      </c>
      <c r="S274" s="32">
        <v>6</v>
      </c>
      <c r="T274" s="3" t="s">
        <v>12</v>
      </c>
      <c r="U274" s="4">
        <f t="shared" si="45"/>
        <v>0</v>
      </c>
      <c r="V274" s="4">
        <v>0</v>
      </c>
      <c r="W274" s="4">
        <v>0</v>
      </c>
      <c r="X274" s="4">
        <v>0</v>
      </c>
    </row>
    <row r="275" spans="1:24" x14ac:dyDescent="0.55000000000000004">
      <c r="A275" s="32">
        <v>7</v>
      </c>
      <c r="B275" s="3" t="s">
        <v>13</v>
      </c>
      <c r="C275" s="4">
        <f t="shared" si="42"/>
        <v>0</v>
      </c>
      <c r="D275" s="4">
        <v>0</v>
      </c>
      <c r="E275" s="4">
        <v>0</v>
      </c>
      <c r="F275" s="4">
        <v>0</v>
      </c>
      <c r="G275" s="32">
        <v>7</v>
      </c>
      <c r="H275" s="3" t="s">
        <v>13</v>
      </c>
      <c r="I275" s="4">
        <f t="shared" si="43"/>
        <v>0</v>
      </c>
      <c r="J275" s="4">
        <v>0</v>
      </c>
      <c r="K275" s="4">
        <v>0</v>
      </c>
      <c r="L275" s="4">
        <v>0</v>
      </c>
      <c r="M275" s="32">
        <v>7</v>
      </c>
      <c r="N275" s="3" t="s">
        <v>13</v>
      </c>
      <c r="O275" s="4">
        <f t="shared" si="44"/>
        <v>0</v>
      </c>
      <c r="P275" s="4">
        <v>0</v>
      </c>
      <c r="Q275" s="4">
        <v>0</v>
      </c>
      <c r="R275" s="4">
        <v>0</v>
      </c>
      <c r="S275" s="32">
        <v>7</v>
      </c>
      <c r="T275" s="3" t="s">
        <v>13</v>
      </c>
      <c r="U275" s="4">
        <f t="shared" si="45"/>
        <v>0</v>
      </c>
      <c r="V275" s="4">
        <v>0</v>
      </c>
      <c r="W275" s="4">
        <v>0</v>
      </c>
      <c r="X275" s="4">
        <v>0</v>
      </c>
    </row>
    <row r="276" spans="1:24" x14ac:dyDescent="0.55000000000000004">
      <c r="A276" s="32">
        <v>8</v>
      </c>
      <c r="B276" s="3" t="s">
        <v>14</v>
      </c>
      <c r="C276" s="4">
        <f t="shared" si="42"/>
        <v>0</v>
      </c>
      <c r="D276" s="4">
        <v>0</v>
      </c>
      <c r="E276" s="4">
        <v>0</v>
      </c>
      <c r="F276" s="4">
        <v>0</v>
      </c>
      <c r="G276" s="32">
        <v>8</v>
      </c>
      <c r="H276" s="3" t="s">
        <v>14</v>
      </c>
      <c r="I276" s="4">
        <f t="shared" si="43"/>
        <v>0</v>
      </c>
      <c r="J276" s="4">
        <v>0</v>
      </c>
      <c r="K276" s="4">
        <v>0</v>
      </c>
      <c r="L276" s="4">
        <v>0</v>
      </c>
      <c r="M276" s="32">
        <v>8</v>
      </c>
      <c r="N276" s="3" t="s">
        <v>14</v>
      </c>
      <c r="O276" s="4">
        <f t="shared" si="44"/>
        <v>0</v>
      </c>
      <c r="P276" s="4">
        <v>0</v>
      </c>
      <c r="Q276" s="4">
        <v>0</v>
      </c>
      <c r="R276" s="4">
        <v>0</v>
      </c>
      <c r="S276" s="32">
        <v>8</v>
      </c>
      <c r="T276" s="3" t="s">
        <v>14</v>
      </c>
      <c r="U276" s="4">
        <f t="shared" si="45"/>
        <v>0</v>
      </c>
      <c r="V276" s="4">
        <v>0</v>
      </c>
      <c r="W276" s="4">
        <v>0</v>
      </c>
      <c r="X276" s="4">
        <v>0</v>
      </c>
    </row>
    <row r="277" spans="1:24" x14ac:dyDescent="0.55000000000000004">
      <c r="A277" s="32">
        <v>9</v>
      </c>
      <c r="B277" s="3" t="s">
        <v>15</v>
      </c>
      <c r="C277" s="4">
        <f t="shared" si="42"/>
        <v>0</v>
      </c>
      <c r="D277" s="4">
        <v>0</v>
      </c>
      <c r="E277" s="4">
        <v>0</v>
      </c>
      <c r="F277" s="4">
        <v>0</v>
      </c>
      <c r="G277" s="32">
        <v>9</v>
      </c>
      <c r="H277" s="3" t="s">
        <v>15</v>
      </c>
      <c r="I277" s="4">
        <f t="shared" si="43"/>
        <v>0</v>
      </c>
      <c r="J277" s="4">
        <v>0</v>
      </c>
      <c r="K277" s="4">
        <v>0</v>
      </c>
      <c r="L277" s="4">
        <v>0</v>
      </c>
      <c r="M277" s="32">
        <v>9</v>
      </c>
      <c r="N277" s="3" t="s">
        <v>15</v>
      </c>
      <c r="O277" s="4">
        <f t="shared" si="44"/>
        <v>0</v>
      </c>
      <c r="P277" s="4">
        <v>0</v>
      </c>
      <c r="Q277" s="4">
        <v>0</v>
      </c>
      <c r="R277" s="4">
        <v>0</v>
      </c>
      <c r="S277" s="32">
        <v>9</v>
      </c>
      <c r="T277" s="3" t="s">
        <v>15</v>
      </c>
      <c r="U277" s="4">
        <f t="shared" si="45"/>
        <v>0</v>
      </c>
      <c r="V277" s="4">
        <v>0</v>
      </c>
      <c r="W277" s="4">
        <v>0</v>
      </c>
      <c r="X277" s="4">
        <v>0</v>
      </c>
    </row>
    <row r="278" spans="1:24" x14ac:dyDescent="0.55000000000000004">
      <c r="A278" s="32">
        <v>10</v>
      </c>
      <c r="B278" s="3" t="s">
        <v>16</v>
      </c>
      <c r="C278" s="4">
        <f t="shared" si="42"/>
        <v>0</v>
      </c>
      <c r="D278" s="4">
        <v>0</v>
      </c>
      <c r="E278" s="4">
        <v>0</v>
      </c>
      <c r="F278" s="4">
        <v>0</v>
      </c>
      <c r="G278" s="32">
        <v>10</v>
      </c>
      <c r="H278" s="3" t="s">
        <v>16</v>
      </c>
      <c r="I278" s="4">
        <f t="shared" si="43"/>
        <v>0</v>
      </c>
      <c r="J278" s="4">
        <v>0</v>
      </c>
      <c r="K278" s="4">
        <v>0</v>
      </c>
      <c r="L278" s="4">
        <v>0</v>
      </c>
      <c r="M278" s="32">
        <v>10</v>
      </c>
      <c r="N278" s="3" t="s">
        <v>16</v>
      </c>
      <c r="O278" s="4">
        <f t="shared" si="44"/>
        <v>0</v>
      </c>
      <c r="P278" s="4">
        <v>0</v>
      </c>
      <c r="Q278" s="4">
        <v>0</v>
      </c>
      <c r="R278" s="4">
        <v>0</v>
      </c>
      <c r="S278" s="32">
        <v>10</v>
      </c>
      <c r="T278" s="3" t="s">
        <v>16</v>
      </c>
      <c r="U278" s="4">
        <f t="shared" si="45"/>
        <v>0</v>
      </c>
      <c r="V278" s="4">
        <v>0</v>
      </c>
      <c r="W278" s="4">
        <v>0</v>
      </c>
      <c r="X278" s="4">
        <v>0</v>
      </c>
    </row>
    <row r="279" spans="1:24" x14ac:dyDescent="0.55000000000000004">
      <c r="A279" s="34">
        <v>11</v>
      </c>
      <c r="B279" s="5" t="s">
        <v>17</v>
      </c>
      <c r="C279" s="4">
        <f t="shared" si="42"/>
        <v>0</v>
      </c>
      <c r="D279" s="6">
        <v>0</v>
      </c>
      <c r="E279" s="6">
        <v>0</v>
      </c>
      <c r="F279" s="6">
        <v>0</v>
      </c>
      <c r="G279" s="34">
        <v>11</v>
      </c>
      <c r="H279" s="5" t="s">
        <v>17</v>
      </c>
      <c r="I279" s="4">
        <f t="shared" si="43"/>
        <v>0</v>
      </c>
      <c r="J279" s="6">
        <v>0</v>
      </c>
      <c r="K279" s="6">
        <v>0</v>
      </c>
      <c r="L279" s="6">
        <v>0</v>
      </c>
      <c r="M279" s="34">
        <v>11</v>
      </c>
      <c r="N279" s="5" t="s">
        <v>17</v>
      </c>
      <c r="O279" s="4">
        <f t="shared" si="44"/>
        <v>0</v>
      </c>
      <c r="P279" s="6">
        <v>0</v>
      </c>
      <c r="Q279" s="6">
        <v>0</v>
      </c>
      <c r="R279" s="6">
        <v>0</v>
      </c>
      <c r="S279" s="34">
        <v>11</v>
      </c>
      <c r="T279" s="5" t="s">
        <v>17</v>
      </c>
      <c r="U279" s="4">
        <f t="shared" si="45"/>
        <v>0</v>
      </c>
      <c r="V279" s="6">
        <v>0</v>
      </c>
      <c r="W279" s="6">
        <v>0</v>
      </c>
      <c r="X279" s="6">
        <v>0</v>
      </c>
    </row>
    <row r="280" spans="1:24" x14ac:dyDescent="0.55000000000000004">
      <c r="A280" s="90" t="s">
        <v>2</v>
      </c>
      <c r="B280" s="91"/>
      <c r="C280" s="7">
        <f>SUM(C269:C279)</f>
        <v>0</v>
      </c>
      <c r="D280" s="7">
        <f>SUM(D269:D279)</f>
        <v>0</v>
      </c>
      <c r="E280" s="7">
        <f>SUM(E269:E279)</f>
        <v>0</v>
      </c>
      <c r="F280" s="7">
        <f>SUM(F269:F279)</f>
        <v>0</v>
      </c>
      <c r="G280" s="90" t="s">
        <v>2</v>
      </c>
      <c r="H280" s="91"/>
      <c r="I280" s="7">
        <f>SUM(I269:I279)</f>
        <v>140000</v>
      </c>
      <c r="J280" s="7">
        <f>SUM(J269:J279)</f>
        <v>50000</v>
      </c>
      <c r="K280" s="7">
        <f>SUM(K269:K279)</f>
        <v>80000</v>
      </c>
      <c r="L280" s="7">
        <f>SUM(L269:L279)</f>
        <v>10000</v>
      </c>
      <c r="M280" s="90" t="s">
        <v>2</v>
      </c>
      <c r="N280" s="91"/>
      <c r="O280" s="7">
        <f>SUM(O269:O279)</f>
        <v>50000</v>
      </c>
      <c r="P280" s="7">
        <f>SUM(P269:P279)</f>
        <v>50000</v>
      </c>
      <c r="Q280" s="7">
        <f>SUM(Q269:Q279)</f>
        <v>0</v>
      </c>
      <c r="R280" s="7">
        <f>SUM(R269:R279)</f>
        <v>0</v>
      </c>
      <c r="S280" s="90" t="s">
        <v>2</v>
      </c>
      <c r="T280" s="91"/>
      <c r="U280" s="7">
        <f>SUM(U269:U279)</f>
        <v>0</v>
      </c>
      <c r="V280" s="7">
        <f>SUM(V269:V279)</f>
        <v>0</v>
      </c>
      <c r="W280" s="7">
        <f>SUM(W269:W279)</f>
        <v>0</v>
      </c>
      <c r="X280" s="7">
        <f>SUM(X269:X279)</f>
        <v>0</v>
      </c>
    </row>
    <row r="282" spans="1:24" x14ac:dyDescent="0.55000000000000004">
      <c r="A282" s="1" t="s">
        <v>21</v>
      </c>
      <c r="G282" s="1" t="s">
        <v>21</v>
      </c>
      <c r="M282" s="1" t="s">
        <v>21</v>
      </c>
      <c r="S282" s="1" t="s">
        <v>21</v>
      </c>
    </row>
    <row r="283" spans="1:24" x14ac:dyDescent="0.55000000000000004">
      <c r="B283" s="35"/>
      <c r="C283" s="35"/>
      <c r="D283" s="35"/>
      <c r="E283" s="35"/>
      <c r="F283" s="35"/>
      <c r="H283" s="35"/>
      <c r="I283" s="35"/>
      <c r="J283" s="35"/>
      <c r="K283" s="35"/>
      <c r="L283" s="35"/>
      <c r="N283" s="35"/>
      <c r="O283" s="35"/>
      <c r="P283" s="35"/>
      <c r="Q283" s="35"/>
      <c r="R283" s="35"/>
      <c r="T283" s="35"/>
      <c r="U283" s="35"/>
      <c r="V283" s="35"/>
      <c r="W283" s="35"/>
      <c r="X283" s="35"/>
    </row>
    <row r="284" spans="1:24" x14ac:dyDescent="0.55000000000000004">
      <c r="B284" s="35"/>
      <c r="C284" s="35"/>
      <c r="D284" s="35"/>
      <c r="E284" s="35"/>
      <c r="F284" s="35"/>
      <c r="H284" s="35"/>
      <c r="I284" s="35"/>
      <c r="J284" s="35"/>
      <c r="K284" s="35"/>
      <c r="L284" s="35"/>
      <c r="N284" s="35"/>
      <c r="O284" s="35"/>
      <c r="P284" s="35"/>
      <c r="Q284" s="35"/>
      <c r="R284" s="35"/>
      <c r="T284" s="35"/>
      <c r="U284" s="35"/>
      <c r="V284" s="35"/>
      <c r="W284" s="35"/>
      <c r="X284" s="35"/>
    </row>
    <row r="285" spans="1:24" x14ac:dyDescent="0.55000000000000004">
      <c r="B285" s="35"/>
      <c r="C285" s="35"/>
      <c r="D285" s="35"/>
      <c r="E285" s="35"/>
      <c r="F285" s="35"/>
      <c r="H285" s="35"/>
      <c r="I285" s="35"/>
      <c r="J285" s="35"/>
      <c r="K285" s="35"/>
      <c r="L285" s="35"/>
      <c r="N285" s="35"/>
      <c r="O285" s="35"/>
      <c r="P285" s="35"/>
      <c r="Q285" s="35"/>
      <c r="R285" s="35"/>
      <c r="T285" s="35"/>
      <c r="U285" s="35"/>
      <c r="V285" s="35"/>
      <c r="W285" s="35"/>
      <c r="X285" s="35"/>
    </row>
    <row r="286" spans="1:24" x14ac:dyDescent="0.55000000000000004">
      <c r="B286" s="35"/>
      <c r="C286" s="35"/>
      <c r="D286" s="35"/>
      <c r="E286" s="35"/>
      <c r="F286" s="35"/>
      <c r="H286" s="35"/>
      <c r="I286" s="35"/>
      <c r="J286" s="35"/>
      <c r="K286" s="35"/>
      <c r="L286" s="35"/>
      <c r="N286" s="35"/>
      <c r="O286" s="35"/>
      <c r="P286" s="35"/>
      <c r="Q286" s="35"/>
      <c r="R286" s="35"/>
      <c r="T286" s="35"/>
      <c r="U286" s="35"/>
      <c r="V286" s="35"/>
      <c r="W286" s="35"/>
      <c r="X286" s="35"/>
    </row>
    <row r="287" spans="1:24" x14ac:dyDescent="0.55000000000000004">
      <c r="B287" s="36"/>
      <c r="C287" s="80" t="s">
        <v>61</v>
      </c>
      <c r="D287" s="36"/>
      <c r="E287" s="36" t="s">
        <v>62</v>
      </c>
      <c r="F287" s="36"/>
      <c r="H287" s="36"/>
      <c r="I287" s="80" t="s">
        <v>61</v>
      </c>
      <c r="J287" s="36"/>
      <c r="K287" s="36" t="s">
        <v>62</v>
      </c>
      <c r="L287" s="36"/>
      <c r="N287" s="36"/>
      <c r="O287" s="80" t="s">
        <v>61</v>
      </c>
      <c r="P287" s="36"/>
      <c r="Q287" s="36" t="s">
        <v>62</v>
      </c>
      <c r="R287" s="36"/>
      <c r="T287" s="36"/>
      <c r="U287" s="80" t="s">
        <v>61</v>
      </c>
      <c r="V287" s="36"/>
      <c r="W287" s="36" t="s">
        <v>62</v>
      </c>
      <c r="X287" s="36"/>
    </row>
    <row r="288" spans="1:24" x14ac:dyDescent="0.55000000000000004">
      <c r="B288" s="36"/>
      <c r="C288" s="36"/>
      <c r="D288" s="80" t="s">
        <v>64</v>
      </c>
      <c r="E288" s="36"/>
      <c r="F288" s="36"/>
      <c r="H288" s="36"/>
      <c r="I288" s="36"/>
      <c r="J288" s="80" t="s">
        <v>64</v>
      </c>
      <c r="K288" s="36"/>
      <c r="L288" s="36"/>
      <c r="N288" s="36"/>
      <c r="O288" s="36"/>
      <c r="P288" s="80" t="s">
        <v>64</v>
      </c>
      <c r="Q288" s="36"/>
      <c r="R288" s="36"/>
      <c r="T288" s="36"/>
      <c r="U288" s="36"/>
      <c r="V288" s="80" t="s">
        <v>64</v>
      </c>
      <c r="W288" s="36"/>
      <c r="X288" s="36"/>
    </row>
    <row r="289" spans="1:24" x14ac:dyDescent="0.55000000000000004">
      <c r="B289" s="36"/>
      <c r="C289" s="36"/>
      <c r="D289" s="80" t="s">
        <v>60</v>
      </c>
      <c r="E289" s="36"/>
      <c r="F289" s="36"/>
      <c r="H289" s="36"/>
      <c r="I289" s="36"/>
      <c r="J289" s="80" t="s">
        <v>60</v>
      </c>
      <c r="K289" s="36"/>
      <c r="L289" s="36"/>
      <c r="N289" s="36"/>
      <c r="O289" s="36"/>
      <c r="P289" s="80" t="s">
        <v>60</v>
      </c>
      <c r="Q289" s="36"/>
      <c r="R289" s="36"/>
      <c r="T289" s="36"/>
      <c r="U289" s="36"/>
      <c r="V289" s="80" t="s">
        <v>60</v>
      </c>
      <c r="W289" s="36"/>
      <c r="X289" s="36"/>
    </row>
    <row r="291" spans="1:24" x14ac:dyDescent="0.55000000000000004">
      <c r="A291" s="89" t="s">
        <v>18</v>
      </c>
      <c r="B291" s="89"/>
      <c r="C291" s="89"/>
      <c r="D291" s="89"/>
      <c r="E291" s="89"/>
      <c r="F291" s="89"/>
      <c r="G291" s="89" t="s">
        <v>18</v>
      </c>
      <c r="H291" s="89"/>
      <c r="I291" s="89"/>
      <c r="J291" s="89"/>
      <c r="K291" s="89"/>
      <c r="L291" s="89"/>
      <c r="M291" s="89" t="s">
        <v>18</v>
      </c>
      <c r="N291" s="89"/>
      <c r="O291" s="89"/>
      <c r="P291" s="89"/>
      <c r="Q291" s="89"/>
      <c r="R291" s="89"/>
      <c r="S291" s="89" t="s">
        <v>18</v>
      </c>
      <c r="T291" s="89"/>
      <c r="U291" s="89"/>
      <c r="V291" s="89"/>
      <c r="W291" s="89"/>
      <c r="X291" s="89"/>
    </row>
    <row r="292" spans="1:24" x14ac:dyDescent="0.55000000000000004">
      <c r="A292" s="89" t="s">
        <v>19</v>
      </c>
      <c r="B292" s="89"/>
      <c r="C292" s="89"/>
      <c r="D292" s="89"/>
      <c r="E292" s="89"/>
      <c r="F292" s="89"/>
      <c r="G292" s="89" t="s">
        <v>19</v>
      </c>
      <c r="H292" s="89"/>
      <c r="I292" s="89"/>
      <c r="J292" s="89"/>
      <c r="K292" s="89"/>
      <c r="L292" s="89"/>
      <c r="M292" s="89" t="s">
        <v>19</v>
      </c>
      <c r="N292" s="89"/>
      <c r="O292" s="89"/>
      <c r="P292" s="89"/>
      <c r="Q292" s="89"/>
      <c r="R292" s="89"/>
      <c r="S292" s="89" t="s">
        <v>19</v>
      </c>
      <c r="T292" s="89"/>
      <c r="U292" s="89"/>
      <c r="V292" s="89"/>
      <c r="W292" s="89"/>
      <c r="X292" s="89"/>
    </row>
    <row r="293" spans="1:24" x14ac:dyDescent="0.55000000000000004">
      <c r="A293" s="89" t="s">
        <v>110</v>
      </c>
      <c r="B293" s="89"/>
      <c r="C293" s="89"/>
      <c r="D293" s="89"/>
      <c r="E293" s="89"/>
      <c r="F293" s="89"/>
      <c r="G293" s="89" t="s">
        <v>110</v>
      </c>
      <c r="H293" s="89"/>
      <c r="I293" s="89"/>
      <c r="J293" s="89"/>
      <c r="K293" s="89"/>
      <c r="L293" s="89"/>
      <c r="M293" s="89" t="s">
        <v>110</v>
      </c>
      <c r="N293" s="89"/>
      <c r="O293" s="89"/>
      <c r="P293" s="89"/>
      <c r="Q293" s="89"/>
      <c r="R293" s="89"/>
      <c r="S293" s="89" t="s">
        <v>110</v>
      </c>
      <c r="T293" s="89"/>
      <c r="U293" s="89"/>
      <c r="V293" s="89"/>
      <c r="W293" s="89"/>
      <c r="X293" s="89"/>
    </row>
    <row r="294" spans="1:24" x14ac:dyDescent="0.55000000000000004">
      <c r="A294" s="89" t="s">
        <v>108</v>
      </c>
      <c r="B294" s="89"/>
      <c r="C294" s="89"/>
      <c r="D294" s="89"/>
      <c r="E294" s="89"/>
      <c r="F294" s="89"/>
      <c r="G294" s="89" t="s">
        <v>109</v>
      </c>
      <c r="H294" s="89"/>
      <c r="I294" s="89"/>
      <c r="J294" s="89"/>
      <c r="K294" s="89"/>
      <c r="L294" s="89"/>
      <c r="M294" s="89" t="s">
        <v>111</v>
      </c>
      <c r="N294" s="89"/>
      <c r="O294" s="89"/>
      <c r="P294" s="89"/>
      <c r="Q294" s="89"/>
      <c r="R294" s="89"/>
      <c r="S294" s="89" t="s">
        <v>112</v>
      </c>
      <c r="T294" s="89"/>
      <c r="U294" s="89"/>
      <c r="V294" s="89"/>
      <c r="W294" s="89"/>
      <c r="X294" s="89"/>
    </row>
    <row r="295" spans="1:24" x14ac:dyDescent="0.55000000000000004">
      <c r="A295" s="89" t="s">
        <v>40</v>
      </c>
      <c r="B295" s="89"/>
      <c r="C295" s="89"/>
      <c r="D295" s="89"/>
      <c r="E295" s="89"/>
      <c r="F295" s="89"/>
      <c r="G295" s="89" t="s">
        <v>40</v>
      </c>
      <c r="H295" s="89"/>
      <c r="I295" s="89"/>
      <c r="J295" s="89"/>
      <c r="K295" s="89"/>
      <c r="L295" s="89"/>
      <c r="M295" s="89" t="s">
        <v>40</v>
      </c>
      <c r="N295" s="89"/>
      <c r="O295" s="89"/>
      <c r="P295" s="89"/>
      <c r="Q295" s="89"/>
      <c r="R295" s="89"/>
      <c r="S295" s="92" t="s">
        <v>40</v>
      </c>
      <c r="T295" s="92"/>
      <c r="U295" s="92"/>
      <c r="V295" s="92"/>
      <c r="W295" s="92"/>
      <c r="X295" s="92"/>
    </row>
    <row r="296" spans="1:24" x14ac:dyDescent="0.55000000000000004">
      <c r="A296" s="83" t="s">
        <v>0</v>
      </c>
      <c r="B296" s="83" t="s">
        <v>1</v>
      </c>
      <c r="C296" s="83" t="s">
        <v>2</v>
      </c>
      <c r="D296" s="83" t="s">
        <v>6</v>
      </c>
      <c r="E296" s="83"/>
      <c r="F296" s="83"/>
      <c r="G296" s="83" t="s">
        <v>0</v>
      </c>
      <c r="H296" s="83" t="s">
        <v>1</v>
      </c>
      <c r="I296" s="83" t="s">
        <v>2</v>
      </c>
      <c r="J296" s="83" t="s">
        <v>6</v>
      </c>
      <c r="K296" s="83"/>
      <c r="L296" s="83"/>
      <c r="M296" s="83" t="s">
        <v>0</v>
      </c>
      <c r="N296" s="83" t="s">
        <v>1</v>
      </c>
      <c r="O296" s="83" t="s">
        <v>2</v>
      </c>
      <c r="P296" s="83" t="s">
        <v>6</v>
      </c>
      <c r="Q296" s="83"/>
      <c r="R296" s="83"/>
      <c r="S296" s="83" t="s">
        <v>0</v>
      </c>
      <c r="T296" s="83" t="s">
        <v>1</v>
      </c>
      <c r="U296" s="83" t="s">
        <v>2</v>
      </c>
      <c r="V296" s="84" t="s">
        <v>6</v>
      </c>
      <c r="W296" s="85"/>
      <c r="X296" s="86"/>
    </row>
    <row r="297" spans="1:24" x14ac:dyDescent="0.55000000000000004">
      <c r="A297" s="83"/>
      <c r="B297" s="83"/>
      <c r="C297" s="83"/>
      <c r="D297" s="79" t="s">
        <v>3</v>
      </c>
      <c r="E297" s="79" t="s">
        <v>4</v>
      </c>
      <c r="F297" s="79" t="s">
        <v>5</v>
      </c>
      <c r="G297" s="83"/>
      <c r="H297" s="83"/>
      <c r="I297" s="83"/>
      <c r="J297" s="79" t="s">
        <v>42</v>
      </c>
      <c r="K297" s="79" t="s">
        <v>43</v>
      </c>
      <c r="L297" s="79" t="s">
        <v>44</v>
      </c>
      <c r="M297" s="83"/>
      <c r="N297" s="83"/>
      <c r="O297" s="83"/>
      <c r="P297" s="79" t="s">
        <v>45</v>
      </c>
      <c r="Q297" s="79" t="s">
        <v>46</v>
      </c>
      <c r="R297" s="79" t="s">
        <v>47</v>
      </c>
      <c r="S297" s="83"/>
      <c r="T297" s="83"/>
      <c r="U297" s="83"/>
      <c r="V297" s="79" t="s">
        <v>50</v>
      </c>
      <c r="W297" s="79" t="s">
        <v>51</v>
      </c>
      <c r="X297" s="79" t="s">
        <v>52</v>
      </c>
    </row>
    <row r="298" spans="1:24" x14ac:dyDescent="0.55000000000000004">
      <c r="A298" s="30">
        <v>1</v>
      </c>
      <c r="B298" s="31" t="s">
        <v>7</v>
      </c>
      <c r="C298" s="4">
        <f t="shared" ref="C298:C308" si="46">SUM(D298+E298+F298)</f>
        <v>0</v>
      </c>
      <c r="D298" s="2">
        <v>0</v>
      </c>
      <c r="E298" s="2">
        <v>0</v>
      </c>
      <c r="F298" s="2">
        <v>0</v>
      </c>
      <c r="G298" s="30">
        <v>1</v>
      </c>
      <c r="H298" s="31" t="s">
        <v>7</v>
      </c>
      <c r="I298" s="4">
        <f t="shared" ref="I298:I308" si="47">SUM(J298+K298+L298)</f>
        <v>0</v>
      </c>
      <c r="J298" s="2">
        <v>0</v>
      </c>
      <c r="K298" s="2">
        <v>0</v>
      </c>
      <c r="L298" s="2">
        <v>0</v>
      </c>
      <c r="M298" s="30">
        <v>1</v>
      </c>
      <c r="N298" s="31" t="s">
        <v>7</v>
      </c>
      <c r="O298" s="4">
        <f t="shared" ref="O298:O308" si="48">SUM(P298+Q298+R298)</f>
        <v>0</v>
      </c>
      <c r="P298" s="2">
        <v>0</v>
      </c>
      <c r="Q298" s="2">
        <v>0</v>
      </c>
      <c r="R298" s="2">
        <v>0</v>
      </c>
      <c r="S298" s="30">
        <v>1</v>
      </c>
      <c r="T298" s="31" t="s">
        <v>7</v>
      </c>
      <c r="U298" s="4">
        <f t="shared" ref="U298:U308" si="49">SUM(V298+W298+X298)</f>
        <v>0</v>
      </c>
      <c r="V298" s="2">
        <v>0</v>
      </c>
      <c r="W298" s="2">
        <v>0</v>
      </c>
      <c r="X298" s="2">
        <v>0</v>
      </c>
    </row>
    <row r="299" spans="1:24" x14ac:dyDescent="0.55000000000000004">
      <c r="A299" s="32">
        <v>2</v>
      </c>
      <c r="B299" s="3" t="s">
        <v>8</v>
      </c>
      <c r="C299" s="4">
        <f t="shared" si="46"/>
        <v>0</v>
      </c>
      <c r="D299" s="4">
        <v>0</v>
      </c>
      <c r="E299" s="4">
        <v>0</v>
      </c>
      <c r="F299" s="4">
        <v>0</v>
      </c>
      <c r="G299" s="32">
        <v>2</v>
      </c>
      <c r="H299" s="3" t="s">
        <v>8</v>
      </c>
      <c r="I299" s="4">
        <f t="shared" si="47"/>
        <v>0</v>
      </c>
      <c r="J299" s="4">
        <v>0</v>
      </c>
      <c r="K299" s="4">
        <v>0</v>
      </c>
      <c r="L299" s="4">
        <v>0</v>
      </c>
      <c r="M299" s="32">
        <v>2</v>
      </c>
      <c r="N299" s="3" t="s">
        <v>8</v>
      </c>
      <c r="O299" s="4">
        <f t="shared" si="48"/>
        <v>0</v>
      </c>
      <c r="P299" s="4">
        <v>0</v>
      </c>
      <c r="Q299" s="4">
        <v>0</v>
      </c>
      <c r="R299" s="4">
        <v>0</v>
      </c>
      <c r="S299" s="32">
        <v>2</v>
      </c>
      <c r="T299" s="3" t="s">
        <v>8</v>
      </c>
      <c r="U299" s="4">
        <f t="shared" si="49"/>
        <v>0</v>
      </c>
      <c r="V299" s="4">
        <v>0</v>
      </c>
      <c r="W299" s="4">
        <v>0</v>
      </c>
      <c r="X299" s="4">
        <v>0</v>
      </c>
    </row>
    <row r="300" spans="1:24" x14ac:dyDescent="0.55000000000000004">
      <c r="A300" s="32">
        <v>3</v>
      </c>
      <c r="B300" s="3" t="s">
        <v>9</v>
      </c>
      <c r="C300" s="4">
        <f t="shared" si="46"/>
        <v>0</v>
      </c>
      <c r="D300" s="4">
        <v>0</v>
      </c>
      <c r="E300" s="4">
        <v>0</v>
      </c>
      <c r="F300" s="4">
        <v>0</v>
      </c>
      <c r="G300" s="32">
        <v>3</v>
      </c>
      <c r="H300" s="3" t="s">
        <v>9</v>
      </c>
      <c r="I300" s="4">
        <f t="shared" si="47"/>
        <v>0</v>
      </c>
      <c r="J300" s="4">
        <v>0</v>
      </c>
      <c r="K300" s="4">
        <v>0</v>
      </c>
      <c r="L300" s="4">
        <v>0</v>
      </c>
      <c r="M300" s="32">
        <v>3</v>
      </c>
      <c r="N300" s="3" t="s">
        <v>9</v>
      </c>
      <c r="O300" s="4">
        <f t="shared" si="48"/>
        <v>0</v>
      </c>
      <c r="P300" s="4">
        <v>0</v>
      </c>
      <c r="Q300" s="4">
        <v>0</v>
      </c>
      <c r="R300" s="4">
        <v>0</v>
      </c>
      <c r="S300" s="32">
        <v>3</v>
      </c>
      <c r="T300" s="3" t="s">
        <v>9</v>
      </c>
      <c r="U300" s="4">
        <f t="shared" si="49"/>
        <v>0</v>
      </c>
      <c r="V300" s="4">
        <v>0</v>
      </c>
      <c r="W300" s="4">
        <v>0</v>
      </c>
      <c r="X300" s="4">
        <v>0</v>
      </c>
    </row>
    <row r="301" spans="1:24" x14ac:dyDescent="0.55000000000000004">
      <c r="A301" s="32">
        <v>4</v>
      </c>
      <c r="B301" s="3" t="s">
        <v>10</v>
      </c>
      <c r="C301" s="4">
        <f t="shared" si="46"/>
        <v>0</v>
      </c>
      <c r="D301" s="4">
        <v>0</v>
      </c>
      <c r="E301" s="4">
        <v>0</v>
      </c>
      <c r="F301" s="4">
        <v>0</v>
      </c>
      <c r="G301" s="32">
        <v>4</v>
      </c>
      <c r="H301" s="3" t="s">
        <v>10</v>
      </c>
      <c r="I301" s="4">
        <f t="shared" si="47"/>
        <v>0</v>
      </c>
      <c r="J301" s="4">
        <v>0</v>
      </c>
      <c r="K301" s="4">
        <v>0</v>
      </c>
      <c r="L301" s="4">
        <v>0</v>
      </c>
      <c r="M301" s="32">
        <v>4</v>
      </c>
      <c r="N301" s="3" t="s">
        <v>10</v>
      </c>
      <c r="O301" s="4">
        <f t="shared" si="48"/>
        <v>0</v>
      </c>
      <c r="P301" s="4">
        <v>0</v>
      </c>
      <c r="Q301" s="4">
        <v>0</v>
      </c>
      <c r="R301" s="4">
        <v>0</v>
      </c>
      <c r="S301" s="32">
        <v>4</v>
      </c>
      <c r="T301" s="3" t="s">
        <v>10</v>
      </c>
      <c r="U301" s="4">
        <f t="shared" si="49"/>
        <v>0</v>
      </c>
      <c r="V301" s="4">
        <v>0</v>
      </c>
      <c r="W301" s="4">
        <v>0</v>
      </c>
      <c r="X301" s="4">
        <v>0</v>
      </c>
    </row>
    <row r="302" spans="1:24" x14ac:dyDescent="0.55000000000000004">
      <c r="A302" s="32">
        <v>5</v>
      </c>
      <c r="B302" s="3" t="s">
        <v>11</v>
      </c>
      <c r="C302" s="4">
        <f t="shared" si="46"/>
        <v>0</v>
      </c>
      <c r="D302" s="4">
        <v>0</v>
      </c>
      <c r="E302" s="4">
        <v>0</v>
      </c>
      <c r="F302" s="4">
        <v>0</v>
      </c>
      <c r="G302" s="32">
        <v>5</v>
      </c>
      <c r="H302" s="3" t="s">
        <v>11</v>
      </c>
      <c r="I302" s="4">
        <f t="shared" si="47"/>
        <v>0</v>
      </c>
      <c r="J302" s="4">
        <v>0</v>
      </c>
      <c r="K302" s="4">
        <v>0</v>
      </c>
      <c r="L302" s="4">
        <v>0</v>
      </c>
      <c r="M302" s="32">
        <v>5</v>
      </c>
      <c r="N302" s="3" t="s">
        <v>11</v>
      </c>
      <c r="O302" s="4">
        <f t="shared" si="48"/>
        <v>0</v>
      </c>
      <c r="P302" s="4">
        <v>0</v>
      </c>
      <c r="Q302" s="4">
        <v>0</v>
      </c>
      <c r="R302" s="4">
        <v>0</v>
      </c>
      <c r="S302" s="32">
        <v>5</v>
      </c>
      <c r="T302" s="3" t="s">
        <v>11</v>
      </c>
      <c r="U302" s="4">
        <f t="shared" si="49"/>
        <v>0</v>
      </c>
      <c r="V302" s="4">
        <v>0</v>
      </c>
      <c r="W302" s="4">
        <v>0</v>
      </c>
      <c r="X302" s="4">
        <v>0</v>
      </c>
    </row>
    <row r="303" spans="1:24" x14ac:dyDescent="0.55000000000000004">
      <c r="A303" s="32">
        <v>6</v>
      </c>
      <c r="B303" s="3" t="s">
        <v>12</v>
      </c>
      <c r="C303" s="4">
        <f t="shared" si="46"/>
        <v>5000</v>
      </c>
      <c r="D303" s="4">
        <v>0</v>
      </c>
      <c r="E303" s="4">
        <v>0</v>
      </c>
      <c r="F303" s="4">
        <v>5000</v>
      </c>
      <c r="G303" s="32">
        <v>6</v>
      </c>
      <c r="H303" s="3" t="s">
        <v>12</v>
      </c>
      <c r="I303" s="4">
        <f t="shared" si="47"/>
        <v>0</v>
      </c>
      <c r="J303" s="4">
        <v>0</v>
      </c>
      <c r="K303" s="4">
        <v>0</v>
      </c>
      <c r="L303" s="4">
        <v>0</v>
      </c>
      <c r="M303" s="32">
        <v>6</v>
      </c>
      <c r="N303" s="3" t="s">
        <v>12</v>
      </c>
      <c r="O303" s="4">
        <f t="shared" si="48"/>
        <v>15000</v>
      </c>
      <c r="P303" s="4">
        <v>5000</v>
      </c>
      <c r="Q303" s="4">
        <v>5000</v>
      </c>
      <c r="R303" s="4">
        <v>5000</v>
      </c>
      <c r="S303" s="32">
        <v>6</v>
      </c>
      <c r="T303" s="3" t="s">
        <v>12</v>
      </c>
      <c r="U303" s="4">
        <f t="shared" si="49"/>
        <v>8000</v>
      </c>
      <c r="V303" s="4">
        <v>3000</v>
      </c>
      <c r="W303" s="4">
        <v>5000</v>
      </c>
      <c r="X303" s="4">
        <v>0</v>
      </c>
    </row>
    <row r="304" spans="1:24" x14ac:dyDescent="0.55000000000000004">
      <c r="A304" s="32">
        <v>7</v>
      </c>
      <c r="B304" s="3" t="s">
        <v>13</v>
      </c>
      <c r="C304" s="4">
        <f t="shared" si="46"/>
        <v>0</v>
      </c>
      <c r="D304" s="4">
        <v>0</v>
      </c>
      <c r="E304" s="4">
        <v>0</v>
      </c>
      <c r="F304" s="4">
        <v>0</v>
      </c>
      <c r="G304" s="32">
        <v>7</v>
      </c>
      <c r="H304" s="3" t="s">
        <v>13</v>
      </c>
      <c r="I304" s="4">
        <f t="shared" si="47"/>
        <v>0</v>
      </c>
      <c r="J304" s="4">
        <v>0</v>
      </c>
      <c r="K304" s="4">
        <v>0</v>
      </c>
      <c r="L304" s="4">
        <v>0</v>
      </c>
      <c r="M304" s="32">
        <v>7</v>
      </c>
      <c r="N304" s="3" t="s">
        <v>13</v>
      </c>
      <c r="O304" s="4">
        <f t="shared" si="48"/>
        <v>0</v>
      </c>
      <c r="P304" s="4">
        <v>0</v>
      </c>
      <c r="Q304" s="4">
        <v>0</v>
      </c>
      <c r="R304" s="4">
        <v>0</v>
      </c>
      <c r="S304" s="32">
        <v>7</v>
      </c>
      <c r="T304" s="3" t="s">
        <v>13</v>
      </c>
      <c r="U304" s="4">
        <f t="shared" si="49"/>
        <v>0</v>
      </c>
      <c r="V304" s="4">
        <v>0</v>
      </c>
      <c r="W304" s="4">
        <v>0</v>
      </c>
      <c r="X304" s="4">
        <v>0</v>
      </c>
    </row>
    <row r="305" spans="1:24" x14ac:dyDescent="0.55000000000000004">
      <c r="A305" s="32">
        <v>8</v>
      </c>
      <c r="B305" s="3" t="s">
        <v>14</v>
      </c>
      <c r="C305" s="4">
        <f t="shared" si="46"/>
        <v>0</v>
      </c>
      <c r="D305" s="4">
        <v>0</v>
      </c>
      <c r="E305" s="4">
        <v>0</v>
      </c>
      <c r="F305" s="4">
        <v>0</v>
      </c>
      <c r="G305" s="32">
        <v>8</v>
      </c>
      <c r="H305" s="3" t="s">
        <v>14</v>
      </c>
      <c r="I305" s="4">
        <f t="shared" si="47"/>
        <v>0</v>
      </c>
      <c r="J305" s="4">
        <v>0</v>
      </c>
      <c r="K305" s="4">
        <v>0</v>
      </c>
      <c r="L305" s="4">
        <v>0</v>
      </c>
      <c r="M305" s="32">
        <v>8</v>
      </c>
      <c r="N305" s="3" t="s">
        <v>14</v>
      </c>
      <c r="O305" s="4">
        <f t="shared" si="48"/>
        <v>0</v>
      </c>
      <c r="P305" s="4">
        <v>0</v>
      </c>
      <c r="Q305" s="4">
        <v>0</v>
      </c>
      <c r="R305" s="4">
        <v>0</v>
      </c>
      <c r="S305" s="32">
        <v>8</v>
      </c>
      <c r="T305" s="3" t="s">
        <v>14</v>
      </c>
      <c r="U305" s="4">
        <f t="shared" si="49"/>
        <v>0</v>
      </c>
      <c r="V305" s="4">
        <v>0</v>
      </c>
      <c r="W305" s="4">
        <v>0</v>
      </c>
      <c r="X305" s="4">
        <v>0</v>
      </c>
    </row>
    <row r="306" spans="1:24" x14ac:dyDescent="0.55000000000000004">
      <c r="A306" s="32">
        <v>9</v>
      </c>
      <c r="B306" s="3" t="s">
        <v>15</v>
      </c>
      <c r="C306" s="4">
        <f t="shared" si="46"/>
        <v>0</v>
      </c>
      <c r="D306" s="4">
        <v>0</v>
      </c>
      <c r="E306" s="4">
        <v>0</v>
      </c>
      <c r="F306" s="4">
        <v>0</v>
      </c>
      <c r="G306" s="32">
        <v>9</v>
      </c>
      <c r="H306" s="3" t="s">
        <v>15</v>
      </c>
      <c r="I306" s="4">
        <f t="shared" si="47"/>
        <v>0</v>
      </c>
      <c r="J306" s="4">
        <v>0</v>
      </c>
      <c r="K306" s="4">
        <v>0</v>
      </c>
      <c r="L306" s="4">
        <v>0</v>
      </c>
      <c r="M306" s="32">
        <v>9</v>
      </c>
      <c r="N306" s="3" t="s">
        <v>15</v>
      </c>
      <c r="O306" s="4">
        <f t="shared" si="48"/>
        <v>0</v>
      </c>
      <c r="P306" s="4">
        <v>0</v>
      </c>
      <c r="Q306" s="4">
        <v>0</v>
      </c>
      <c r="R306" s="4">
        <v>0</v>
      </c>
      <c r="S306" s="32">
        <v>9</v>
      </c>
      <c r="T306" s="3" t="s">
        <v>15</v>
      </c>
      <c r="U306" s="4">
        <f t="shared" si="49"/>
        <v>0</v>
      </c>
      <c r="V306" s="4">
        <v>0</v>
      </c>
      <c r="W306" s="4">
        <v>0</v>
      </c>
      <c r="X306" s="4">
        <v>0</v>
      </c>
    </row>
    <row r="307" spans="1:24" x14ac:dyDescent="0.55000000000000004">
      <c r="A307" s="32">
        <v>10</v>
      </c>
      <c r="B307" s="3" t="s">
        <v>16</v>
      </c>
      <c r="C307" s="4">
        <f t="shared" si="46"/>
        <v>0</v>
      </c>
      <c r="D307" s="4">
        <v>0</v>
      </c>
      <c r="E307" s="4">
        <v>0</v>
      </c>
      <c r="F307" s="4">
        <v>0</v>
      </c>
      <c r="G307" s="32">
        <v>10</v>
      </c>
      <c r="H307" s="3" t="s">
        <v>16</v>
      </c>
      <c r="I307" s="4">
        <f t="shared" si="47"/>
        <v>0</v>
      </c>
      <c r="J307" s="4">
        <v>0</v>
      </c>
      <c r="K307" s="4">
        <v>0</v>
      </c>
      <c r="L307" s="4">
        <v>0</v>
      </c>
      <c r="M307" s="32">
        <v>10</v>
      </c>
      <c r="N307" s="3" t="s">
        <v>16</v>
      </c>
      <c r="O307" s="4">
        <f t="shared" si="48"/>
        <v>0</v>
      </c>
      <c r="P307" s="4">
        <v>0</v>
      </c>
      <c r="Q307" s="4">
        <v>0</v>
      </c>
      <c r="R307" s="4">
        <v>0</v>
      </c>
      <c r="S307" s="32">
        <v>10</v>
      </c>
      <c r="T307" s="3" t="s">
        <v>16</v>
      </c>
      <c r="U307" s="4">
        <f t="shared" si="49"/>
        <v>0</v>
      </c>
      <c r="V307" s="4">
        <v>0</v>
      </c>
      <c r="W307" s="4">
        <v>0</v>
      </c>
      <c r="X307" s="4">
        <v>0</v>
      </c>
    </row>
    <row r="308" spans="1:24" x14ac:dyDescent="0.55000000000000004">
      <c r="A308" s="34">
        <v>11</v>
      </c>
      <c r="B308" s="5" t="s">
        <v>17</v>
      </c>
      <c r="C308" s="4">
        <f t="shared" si="46"/>
        <v>0</v>
      </c>
      <c r="D308" s="6">
        <v>0</v>
      </c>
      <c r="E308" s="6">
        <v>0</v>
      </c>
      <c r="F308" s="6">
        <v>0</v>
      </c>
      <c r="G308" s="34">
        <v>11</v>
      </c>
      <c r="H308" s="5" t="s">
        <v>17</v>
      </c>
      <c r="I308" s="4">
        <f t="shared" si="47"/>
        <v>0</v>
      </c>
      <c r="J308" s="6">
        <v>0</v>
      </c>
      <c r="K308" s="6">
        <v>0</v>
      </c>
      <c r="L308" s="6">
        <v>0</v>
      </c>
      <c r="M308" s="34">
        <v>11</v>
      </c>
      <c r="N308" s="5" t="s">
        <v>17</v>
      </c>
      <c r="O308" s="4">
        <f t="shared" si="48"/>
        <v>0</v>
      </c>
      <c r="P308" s="6">
        <v>0</v>
      </c>
      <c r="Q308" s="6">
        <v>0</v>
      </c>
      <c r="R308" s="6">
        <v>0</v>
      </c>
      <c r="S308" s="34">
        <v>11</v>
      </c>
      <c r="T308" s="5" t="s">
        <v>17</v>
      </c>
      <c r="U308" s="4">
        <f t="shared" si="49"/>
        <v>0</v>
      </c>
      <c r="V308" s="6">
        <v>0</v>
      </c>
      <c r="W308" s="6">
        <v>0</v>
      </c>
      <c r="X308" s="6">
        <v>0</v>
      </c>
    </row>
    <row r="309" spans="1:24" x14ac:dyDescent="0.55000000000000004">
      <c r="A309" s="90" t="s">
        <v>2</v>
      </c>
      <c r="B309" s="91"/>
      <c r="C309" s="7">
        <f>SUM(C298:C308)</f>
        <v>5000</v>
      </c>
      <c r="D309" s="7">
        <f>SUM(D298:D308)</f>
        <v>0</v>
      </c>
      <c r="E309" s="7">
        <f>SUM(E298:E308)</f>
        <v>0</v>
      </c>
      <c r="F309" s="7">
        <f>SUM(F298:F308)</f>
        <v>5000</v>
      </c>
      <c r="G309" s="90" t="s">
        <v>2</v>
      </c>
      <c r="H309" s="91"/>
      <c r="I309" s="7">
        <f>SUM(I298:I308)</f>
        <v>0</v>
      </c>
      <c r="J309" s="7">
        <f>SUM(J298:J308)</f>
        <v>0</v>
      </c>
      <c r="K309" s="7">
        <f>SUM(K298:K308)</f>
        <v>0</v>
      </c>
      <c r="L309" s="7">
        <f>SUM(L298:L308)</f>
        <v>0</v>
      </c>
      <c r="M309" s="90" t="s">
        <v>2</v>
      </c>
      <c r="N309" s="91"/>
      <c r="O309" s="7">
        <f>SUM(O298:O308)</f>
        <v>15000</v>
      </c>
      <c r="P309" s="7">
        <f>SUM(P298:P308)</f>
        <v>5000</v>
      </c>
      <c r="Q309" s="7">
        <f>SUM(Q298:Q308)</f>
        <v>5000</v>
      </c>
      <c r="R309" s="7">
        <f>SUM(R298:R308)</f>
        <v>5000</v>
      </c>
      <c r="S309" s="90" t="s">
        <v>2</v>
      </c>
      <c r="T309" s="91"/>
      <c r="U309" s="7">
        <f>SUM(U298:U308)</f>
        <v>8000</v>
      </c>
      <c r="V309" s="7">
        <f>SUM(V298:V308)</f>
        <v>3000</v>
      </c>
      <c r="W309" s="7">
        <f>SUM(W298:W308)</f>
        <v>5000</v>
      </c>
      <c r="X309" s="7">
        <f>SUM(X298:X308)</f>
        <v>0</v>
      </c>
    </row>
    <row r="311" spans="1:24" x14ac:dyDescent="0.55000000000000004">
      <c r="A311" s="1" t="s">
        <v>21</v>
      </c>
      <c r="G311" s="1" t="s">
        <v>21</v>
      </c>
      <c r="M311" s="1" t="s">
        <v>21</v>
      </c>
      <c r="S311" s="1" t="s">
        <v>21</v>
      </c>
    </row>
    <row r="312" spans="1:24" x14ac:dyDescent="0.55000000000000004">
      <c r="B312" s="35"/>
      <c r="C312" s="35"/>
      <c r="D312" s="35"/>
      <c r="E312" s="35"/>
      <c r="F312" s="35"/>
      <c r="H312" s="35"/>
      <c r="I312" s="35"/>
      <c r="J312" s="35"/>
      <c r="K312" s="35"/>
      <c r="L312" s="35"/>
      <c r="N312" s="35"/>
      <c r="O312" s="35"/>
      <c r="P312" s="35"/>
      <c r="Q312" s="35"/>
      <c r="R312" s="35"/>
      <c r="T312" s="35"/>
      <c r="U312" s="35"/>
      <c r="V312" s="35"/>
      <c r="W312" s="35"/>
      <c r="X312" s="35"/>
    </row>
    <row r="313" spans="1:24" x14ac:dyDescent="0.55000000000000004">
      <c r="B313" s="35"/>
      <c r="C313" s="35"/>
      <c r="D313" s="35"/>
      <c r="E313" s="35"/>
      <c r="F313" s="35"/>
      <c r="H313" s="35"/>
      <c r="I313" s="35"/>
      <c r="J313" s="35"/>
      <c r="K313" s="35"/>
      <c r="L313" s="35"/>
      <c r="N313" s="35"/>
      <c r="O313" s="35"/>
      <c r="P313" s="35"/>
      <c r="Q313" s="35"/>
      <c r="R313" s="35"/>
      <c r="T313" s="35"/>
      <c r="U313" s="35"/>
      <c r="V313" s="35"/>
      <c r="W313" s="35"/>
      <c r="X313" s="35"/>
    </row>
    <row r="314" spans="1:24" x14ac:dyDescent="0.55000000000000004">
      <c r="B314" s="35"/>
      <c r="C314" s="35"/>
      <c r="D314" s="35"/>
      <c r="E314" s="35"/>
      <c r="F314" s="35"/>
      <c r="H314" s="35"/>
      <c r="I314" s="35"/>
      <c r="J314" s="35"/>
      <c r="K314" s="35"/>
      <c r="L314" s="35"/>
      <c r="N314" s="35"/>
      <c r="O314" s="35"/>
      <c r="P314" s="35"/>
      <c r="Q314" s="35"/>
      <c r="R314" s="35"/>
      <c r="T314" s="35"/>
      <c r="U314" s="35"/>
      <c r="V314" s="35"/>
      <c r="W314" s="35"/>
      <c r="X314" s="35"/>
    </row>
    <row r="315" spans="1:24" x14ac:dyDescent="0.55000000000000004">
      <c r="B315" s="35"/>
      <c r="C315" s="35"/>
      <c r="D315" s="35"/>
      <c r="E315" s="35"/>
      <c r="F315" s="35"/>
      <c r="H315" s="35"/>
      <c r="I315" s="35"/>
      <c r="J315" s="35"/>
      <c r="K315" s="35"/>
      <c r="L315" s="35"/>
      <c r="N315" s="35"/>
      <c r="O315" s="35"/>
      <c r="P315" s="35"/>
      <c r="Q315" s="35"/>
      <c r="R315" s="35"/>
      <c r="T315" s="35"/>
      <c r="U315" s="35"/>
      <c r="V315" s="35"/>
      <c r="W315" s="35"/>
      <c r="X315" s="35"/>
    </row>
    <row r="316" spans="1:24" x14ac:dyDescent="0.55000000000000004">
      <c r="B316" s="36"/>
      <c r="C316" s="80" t="s">
        <v>61</v>
      </c>
      <c r="D316" s="36"/>
      <c r="E316" s="36" t="s">
        <v>62</v>
      </c>
      <c r="F316" s="36"/>
      <c r="H316" s="36"/>
      <c r="I316" s="80" t="s">
        <v>61</v>
      </c>
      <c r="J316" s="36"/>
      <c r="K316" s="36" t="s">
        <v>62</v>
      </c>
      <c r="L316" s="36"/>
      <c r="N316" s="36"/>
      <c r="O316" s="80" t="s">
        <v>61</v>
      </c>
      <c r="P316" s="36"/>
      <c r="Q316" s="36" t="s">
        <v>62</v>
      </c>
      <c r="R316" s="36"/>
      <c r="T316" s="36"/>
      <c r="U316" s="80" t="s">
        <v>61</v>
      </c>
      <c r="V316" s="36"/>
      <c r="W316" s="36" t="s">
        <v>62</v>
      </c>
      <c r="X316" s="36"/>
    </row>
    <row r="317" spans="1:24" x14ac:dyDescent="0.55000000000000004">
      <c r="B317" s="36"/>
      <c r="C317" s="36"/>
      <c r="D317" s="80" t="s">
        <v>64</v>
      </c>
      <c r="E317" s="36"/>
      <c r="F317" s="36"/>
      <c r="H317" s="36"/>
      <c r="I317" s="36"/>
      <c r="J317" s="80" t="s">
        <v>64</v>
      </c>
      <c r="K317" s="36"/>
      <c r="L317" s="36"/>
      <c r="N317" s="36"/>
      <c r="O317" s="36"/>
      <c r="P317" s="80" t="s">
        <v>64</v>
      </c>
      <c r="Q317" s="36"/>
      <c r="R317" s="36"/>
      <c r="T317" s="36"/>
      <c r="U317" s="36"/>
      <c r="V317" s="80" t="s">
        <v>64</v>
      </c>
      <c r="W317" s="36"/>
      <c r="X317" s="36"/>
    </row>
    <row r="318" spans="1:24" x14ac:dyDescent="0.55000000000000004">
      <c r="B318" s="36"/>
      <c r="C318" s="36"/>
      <c r="D318" s="80" t="s">
        <v>60</v>
      </c>
      <c r="E318" s="36"/>
      <c r="F318" s="36"/>
      <c r="H318" s="36"/>
      <c r="I318" s="36"/>
      <c r="J318" s="80" t="s">
        <v>60</v>
      </c>
      <c r="K318" s="36"/>
      <c r="L318" s="36"/>
      <c r="N318" s="36"/>
      <c r="O318" s="36"/>
      <c r="P318" s="80" t="s">
        <v>60</v>
      </c>
      <c r="Q318" s="36"/>
      <c r="R318" s="36"/>
      <c r="T318" s="36"/>
      <c r="U318" s="36"/>
      <c r="V318" s="80" t="s">
        <v>60</v>
      </c>
      <c r="W318" s="36"/>
      <c r="X318" s="36"/>
    </row>
    <row r="320" spans="1:24" x14ac:dyDescent="0.55000000000000004">
      <c r="A320" s="89" t="s">
        <v>18</v>
      </c>
      <c r="B320" s="89"/>
      <c r="C320" s="89"/>
      <c r="D320" s="89"/>
      <c r="E320" s="89"/>
      <c r="F320" s="89"/>
      <c r="G320" s="89" t="s">
        <v>18</v>
      </c>
      <c r="H320" s="89"/>
      <c r="I320" s="89"/>
      <c r="J320" s="89"/>
      <c r="K320" s="89"/>
      <c r="L320" s="89"/>
      <c r="M320" s="89" t="s">
        <v>18</v>
      </c>
      <c r="N320" s="89"/>
      <c r="O320" s="89"/>
      <c r="P320" s="89"/>
      <c r="Q320" s="89"/>
      <c r="R320" s="89"/>
      <c r="S320" s="89" t="s">
        <v>18</v>
      </c>
      <c r="T320" s="89"/>
      <c r="U320" s="89"/>
      <c r="V320" s="89"/>
      <c r="W320" s="89"/>
      <c r="X320" s="89"/>
    </row>
    <row r="321" spans="1:24" x14ac:dyDescent="0.55000000000000004">
      <c r="A321" s="89" t="s">
        <v>27</v>
      </c>
      <c r="B321" s="89"/>
      <c r="C321" s="89"/>
      <c r="D321" s="89"/>
      <c r="E321" s="89"/>
      <c r="F321" s="89"/>
      <c r="G321" s="89" t="s">
        <v>27</v>
      </c>
      <c r="H321" s="89"/>
      <c r="I321" s="89"/>
      <c r="J321" s="89"/>
      <c r="K321" s="89"/>
      <c r="L321" s="89"/>
      <c r="M321" s="89" t="s">
        <v>27</v>
      </c>
      <c r="N321" s="89"/>
      <c r="O321" s="89"/>
      <c r="P321" s="89"/>
      <c r="Q321" s="89"/>
      <c r="R321" s="89"/>
      <c r="S321" s="89" t="s">
        <v>27</v>
      </c>
      <c r="T321" s="89"/>
      <c r="U321" s="89"/>
      <c r="V321" s="89"/>
      <c r="W321" s="89"/>
      <c r="X321" s="89"/>
    </row>
    <row r="322" spans="1:24" x14ac:dyDescent="0.55000000000000004">
      <c r="A322" s="89" t="s">
        <v>110</v>
      </c>
      <c r="B322" s="89"/>
      <c r="C322" s="89"/>
      <c r="D322" s="89"/>
      <c r="E322" s="89"/>
      <c r="F322" s="89"/>
      <c r="G322" s="89" t="s">
        <v>110</v>
      </c>
      <c r="H322" s="89"/>
      <c r="I322" s="89"/>
      <c r="J322" s="89"/>
      <c r="K322" s="89"/>
      <c r="L322" s="89"/>
      <c r="M322" s="89" t="s">
        <v>110</v>
      </c>
      <c r="N322" s="89"/>
      <c r="O322" s="89"/>
      <c r="P322" s="89"/>
      <c r="Q322" s="89"/>
      <c r="R322" s="89"/>
      <c r="S322" s="89" t="s">
        <v>110</v>
      </c>
      <c r="T322" s="89"/>
      <c r="U322" s="89"/>
      <c r="V322" s="89"/>
      <c r="W322" s="89"/>
      <c r="X322" s="89"/>
    </row>
    <row r="323" spans="1:24" x14ac:dyDescent="0.55000000000000004">
      <c r="A323" s="89" t="s">
        <v>108</v>
      </c>
      <c r="B323" s="89"/>
      <c r="C323" s="89"/>
      <c r="D323" s="89"/>
      <c r="E323" s="89"/>
      <c r="F323" s="89"/>
      <c r="G323" s="89" t="s">
        <v>109</v>
      </c>
      <c r="H323" s="89"/>
      <c r="I323" s="89"/>
      <c r="J323" s="89"/>
      <c r="K323" s="89"/>
      <c r="L323" s="89"/>
      <c r="M323" s="89" t="s">
        <v>111</v>
      </c>
      <c r="N323" s="89"/>
      <c r="O323" s="89"/>
      <c r="P323" s="89"/>
      <c r="Q323" s="89"/>
      <c r="R323" s="89"/>
      <c r="S323" s="89" t="s">
        <v>112</v>
      </c>
      <c r="T323" s="89"/>
      <c r="U323" s="89"/>
      <c r="V323" s="89"/>
      <c r="W323" s="89"/>
      <c r="X323" s="89"/>
    </row>
    <row r="324" spans="1:24" x14ac:dyDescent="0.55000000000000004">
      <c r="A324" s="89" t="s">
        <v>34</v>
      </c>
      <c r="B324" s="89"/>
      <c r="C324" s="89"/>
      <c r="D324" s="89"/>
      <c r="E324" s="89"/>
      <c r="F324" s="89"/>
      <c r="G324" s="89" t="s">
        <v>34</v>
      </c>
      <c r="H324" s="89"/>
      <c r="I324" s="89"/>
      <c r="J324" s="89"/>
      <c r="K324" s="89"/>
      <c r="L324" s="89"/>
      <c r="M324" s="89" t="s">
        <v>34</v>
      </c>
      <c r="N324" s="89"/>
      <c r="O324" s="89"/>
      <c r="P324" s="89"/>
      <c r="Q324" s="89"/>
      <c r="R324" s="89"/>
      <c r="S324" s="92" t="s">
        <v>34</v>
      </c>
      <c r="T324" s="92"/>
      <c r="U324" s="92"/>
      <c r="V324" s="92"/>
      <c r="W324" s="92"/>
      <c r="X324" s="92"/>
    </row>
    <row r="325" spans="1:24" x14ac:dyDescent="0.55000000000000004">
      <c r="A325" s="83" t="s">
        <v>0</v>
      </c>
      <c r="B325" s="83" t="s">
        <v>1</v>
      </c>
      <c r="C325" s="83" t="s">
        <v>2</v>
      </c>
      <c r="D325" s="83" t="s">
        <v>6</v>
      </c>
      <c r="E325" s="83"/>
      <c r="F325" s="83"/>
      <c r="G325" s="83" t="s">
        <v>0</v>
      </c>
      <c r="H325" s="83" t="s">
        <v>1</v>
      </c>
      <c r="I325" s="83" t="s">
        <v>2</v>
      </c>
      <c r="J325" s="83" t="s">
        <v>6</v>
      </c>
      <c r="K325" s="83"/>
      <c r="L325" s="83"/>
      <c r="M325" s="83" t="s">
        <v>0</v>
      </c>
      <c r="N325" s="83" t="s">
        <v>1</v>
      </c>
      <c r="O325" s="83" t="s">
        <v>2</v>
      </c>
      <c r="P325" s="83" t="s">
        <v>6</v>
      </c>
      <c r="Q325" s="83"/>
      <c r="R325" s="83"/>
      <c r="S325" s="83" t="s">
        <v>0</v>
      </c>
      <c r="T325" s="83" t="s">
        <v>1</v>
      </c>
      <c r="U325" s="83" t="s">
        <v>2</v>
      </c>
      <c r="V325" s="84" t="s">
        <v>6</v>
      </c>
      <c r="W325" s="85"/>
      <c r="X325" s="86"/>
    </row>
    <row r="326" spans="1:24" x14ac:dyDescent="0.55000000000000004">
      <c r="A326" s="83"/>
      <c r="B326" s="83"/>
      <c r="C326" s="83"/>
      <c r="D326" s="79" t="s">
        <v>3</v>
      </c>
      <c r="E326" s="79" t="s">
        <v>4</v>
      </c>
      <c r="F326" s="79" t="s">
        <v>5</v>
      </c>
      <c r="G326" s="83"/>
      <c r="H326" s="83"/>
      <c r="I326" s="83"/>
      <c r="J326" s="79" t="s">
        <v>42</v>
      </c>
      <c r="K326" s="79" t="s">
        <v>43</v>
      </c>
      <c r="L326" s="79" t="s">
        <v>44</v>
      </c>
      <c r="M326" s="83"/>
      <c r="N326" s="83"/>
      <c r="O326" s="83"/>
      <c r="P326" s="79" t="s">
        <v>45</v>
      </c>
      <c r="Q326" s="79" t="s">
        <v>46</v>
      </c>
      <c r="R326" s="79" t="s">
        <v>47</v>
      </c>
      <c r="S326" s="83"/>
      <c r="T326" s="83"/>
      <c r="U326" s="83"/>
      <c r="V326" s="79" t="s">
        <v>50</v>
      </c>
      <c r="W326" s="79" t="s">
        <v>51</v>
      </c>
      <c r="X326" s="79" t="s">
        <v>52</v>
      </c>
    </row>
    <row r="327" spans="1:24" x14ac:dyDescent="0.55000000000000004">
      <c r="A327" s="30">
        <v>1</v>
      </c>
      <c r="B327" s="31" t="s">
        <v>7</v>
      </c>
      <c r="C327" s="4">
        <f t="shared" ref="C327:C337" si="50">SUM(D327+E327+F327)</f>
        <v>0</v>
      </c>
      <c r="D327" s="2">
        <v>0</v>
      </c>
      <c r="E327" s="2">
        <v>0</v>
      </c>
      <c r="F327" s="2">
        <v>0</v>
      </c>
      <c r="G327" s="30">
        <v>1</v>
      </c>
      <c r="H327" s="31" t="s">
        <v>7</v>
      </c>
      <c r="I327" s="4">
        <f t="shared" ref="I327:I337" si="51">SUM(J327+K327+L327)</f>
        <v>0</v>
      </c>
      <c r="J327" s="2">
        <v>0</v>
      </c>
      <c r="K327" s="2">
        <v>0</v>
      </c>
      <c r="L327" s="2">
        <v>0</v>
      </c>
      <c r="M327" s="30">
        <v>1</v>
      </c>
      <c r="N327" s="31" t="s">
        <v>7</v>
      </c>
      <c r="O327" s="4">
        <f t="shared" ref="O327:O337" si="52">SUM(P327+Q327+R327)</f>
        <v>0</v>
      </c>
      <c r="P327" s="2">
        <v>0</v>
      </c>
      <c r="Q327" s="2">
        <v>0</v>
      </c>
      <c r="R327" s="2">
        <v>0</v>
      </c>
      <c r="S327" s="30">
        <v>1</v>
      </c>
      <c r="T327" s="31" t="s">
        <v>7</v>
      </c>
      <c r="U327" s="4">
        <f t="shared" ref="U327:U337" si="53">SUM(V327+W327+X327)</f>
        <v>0</v>
      </c>
      <c r="V327" s="2">
        <v>0</v>
      </c>
      <c r="W327" s="2">
        <v>0</v>
      </c>
      <c r="X327" s="2">
        <v>0</v>
      </c>
    </row>
    <row r="328" spans="1:24" x14ac:dyDescent="0.55000000000000004">
      <c r="A328" s="32">
        <v>2</v>
      </c>
      <c r="B328" s="3" t="s">
        <v>8</v>
      </c>
      <c r="C328" s="4">
        <f t="shared" si="50"/>
        <v>0</v>
      </c>
      <c r="D328" s="4">
        <v>0</v>
      </c>
      <c r="E328" s="4">
        <v>0</v>
      </c>
      <c r="F328" s="4">
        <v>0</v>
      </c>
      <c r="G328" s="32">
        <v>2</v>
      </c>
      <c r="H328" s="3" t="s">
        <v>8</v>
      </c>
      <c r="I328" s="4">
        <f t="shared" si="51"/>
        <v>0</v>
      </c>
      <c r="J328" s="4">
        <v>0</v>
      </c>
      <c r="K328" s="4">
        <v>0</v>
      </c>
      <c r="L328" s="4">
        <v>0</v>
      </c>
      <c r="M328" s="32">
        <v>2</v>
      </c>
      <c r="N328" s="3" t="s">
        <v>8</v>
      </c>
      <c r="O328" s="4">
        <f t="shared" si="52"/>
        <v>0</v>
      </c>
      <c r="P328" s="4">
        <v>0</v>
      </c>
      <c r="Q328" s="4">
        <v>0</v>
      </c>
      <c r="R328" s="4">
        <v>0</v>
      </c>
      <c r="S328" s="32">
        <v>2</v>
      </c>
      <c r="T328" s="3" t="s">
        <v>8</v>
      </c>
      <c r="U328" s="4">
        <f t="shared" si="53"/>
        <v>0</v>
      </c>
      <c r="V328" s="4">
        <v>0</v>
      </c>
      <c r="W328" s="4">
        <v>0</v>
      </c>
      <c r="X328" s="4">
        <v>0</v>
      </c>
    </row>
    <row r="329" spans="1:24" x14ac:dyDescent="0.55000000000000004">
      <c r="A329" s="32">
        <v>3</v>
      </c>
      <c r="B329" s="3" t="s">
        <v>9</v>
      </c>
      <c r="C329" s="4">
        <f t="shared" si="50"/>
        <v>0</v>
      </c>
      <c r="D329" s="4">
        <v>0</v>
      </c>
      <c r="E329" s="4">
        <v>0</v>
      </c>
      <c r="F329" s="4">
        <v>0</v>
      </c>
      <c r="G329" s="32">
        <v>3</v>
      </c>
      <c r="H329" s="3" t="s">
        <v>9</v>
      </c>
      <c r="I329" s="4">
        <f t="shared" si="51"/>
        <v>0</v>
      </c>
      <c r="J329" s="4">
        <v>0</v>
      </c>
      <c r="K329" s="4">
        <v>0</v>
      </c>
      <c r="L329" s="4">
        <v>0</v>
      </c>
      <c r="M329" s="32">
        <v>3</v>
      </c>
      <c r="N329" s="3" t="s">
        <v>9</v>
      </c>
      <c r="O329" s="4">
        <f t="shared" si="52"/>
        <v>0</v>
      </c>
      <c r="P329" s="4">
        <v>0</v>
      </c>
      <c r="Q329" s="4">
        <v>0</v>
      </c>
      <c r="R329" s="4">
        <v>0</v>
      </c>
      <c r="S329" s="32">
        <v>3</v>
      </c>
      <c r="T329" s="3" t="s">
        <v>9</v>
      </c>
      <c r="U329" s="4">
        <f t="shared" si="53"/>
        <v>0</v>
      </c>
      <c r="V329" s="4">
        <v>0</v>
      </c>
      <c r="W329" s="4">
        <v>0</v>
      </c>
      <c r="X329" s="4">
        <v>0</v>
      </c>
    </row>
    <row r="330" spans="1:24" x14ac:dyDescent="0.55000000000000004">
      <c r="A330" s="32">
        <v>4</v>
      </c>
      <c r="B330" s="3" t="s">
        <v>10</v>
      </c>
      <c r="C330" s="4">
        <f t="shared" si="50"/>
        <v>0</v>
      </c>
      <c r="D330" s="4">
        <v>0</v>
      </c>
      <c r="E330" s="4">
        <v>0</v>
      </c>
      <c r="F330" s="4">
        <v>0</v>
      </c>
      <c r="G330" s="32">
        <v>4</v>
      </c>
      <c r="H330" s="3" t="s">
        <v>10</v>
      </c>
      <c r="I330" s="4">
        <f t="shared" si="51"/>
        <v>0</v>
      </c>
      <c r="J330" s="4">
        <v>0</v>
      </c>
      <c r="K330" s="4">
        <v>0</v>
      </c>
      <c r="L330" s="4">
        <v>0</v>
      </c>
      <c r="M330" s="32">
        <v>4</v>
      </c>
      <c r="N330" s="3" t="s">
        <v>10</v>
      </c>
      <c r="O330" s="4">
        <f t="shared" si="52"/>
        <v>0</v>
      </c>
      <c r="P330" s="4">
        <v>0</v>
      </c>
      <c r="Q330" s="4">
        <v>0</v>
      </c>
      <c r="R330" s="4">
        <v>0</v>
      </c>
      <c r="S330" s="32">
        <v>4</v>
      </c>
      <c r="T330" s="3" t="s">
        <v>10</v>
      </c>
      <c r="U330" s="4">
        <f t="shared" si="53"/>
        <v>0</v>
      </c>
      <c r="V330" s="4">
        <v>0</v>
      </c>
      <c r="W330" s="4">
        <v>0</v>
      </c>
      <c r="X330" s="4">
        <v>0</v>
      </c>
    </row>
    <row r="331" spans="1:24" x14ac:dyDescent="0.55000000000000004">
      <c r="A331" s="32">
        <v>5</v>
      </c>
      <c r="B331" s="3" t="s">
        <v>11</v>
      </c>
      <c r="C331" s="4">
        <f t="shared" si="50"/>
        <v>0</v>
      </c>
      <c r="D331" s="4">
        <v>0</v>
      </c>
      <c r="E331" s="4">
        <v>0</v>
      </c>
      <c r="F331" s="4">
        <v>0</v>
      </c>
      <c r="G331" s="32">
        <v>5</v>
      </c>
      <c r="H331" s="3" t="s">
        <v>11</v>
      </c>
      <c r="I331" s="4">
        <f t="shared" si="51"/>
        <v>0</v>
      </c>
      <c r="J331" s="4">
        <v>0</v>
      </c>
      <c r="K331" s="4">
        <v>0</v>
      </c>
      <c r="L331" s="4">
        <v>0</v>
      </c>
      <c r="M331" s="32">
        <v>5</v>
      </c>
      <c r="N331" s="3" t="s">
        <v>11</v>
      </c>
      <c r="O331" s="4">
        <f t="shared" si="52"/>
        <v>0</v>
      </c>
      <c r="P331" s="4">
        <v>0</v>
      </c>
      <c r="Q331" s="4">
        <v>0</v>
      </c>
      <c r="R331" s="4">
        <v>0</v>
      </c>
      <c r="S331" s="32">
        <v>5</v>
      </c>
      <c r="T331" s="3" t="s">
        <v>11</v>
      </c>
      <c r="U331" s="4">
        <f t="shared" si="53"/>
        <v>0</v>
      </c>
      <c r="V331" s="4">
        <v>0</v>
      </c>
      <c r="W331" s="4">
        <v>0</v>
      </c>
      <c r="X331" s="4">
        <v>0</v>
      </c>
    </row>
    <row r="332" spans="1:24" x14ac:dyDescent="0.55000000000000004">
      <c r="A332" s="32">
        <v>6</v>
      </c>
      <c r="B332" s="3" t="s">
        <v>12</v>
      </c>
      <c r="C332" s="4">
        <f t="shared" si="50"/>
        <v>0</v>
      </c>
      <c r="D332" s="4">
        <v>0</v>
      </c>
      <c r="E332" s="4">
        <v>0</v>
      </c>
      <c r="F332" s="4">
        <v>0</v>
      </c>
      <c r="G332" s="32">
        <v>6</v>
      </c>
      <c r="H332" s="3" t="s">
        <v>12</v>
      </c>
      <c r="I332" s="4">
        <f t="shared" si="51"/>
        <v>10000</v>
      </c>
      <c r="J332" s="4">
        <v>0</v>
      </c>
      <c r="K332" s="4">
        <v>10000</v>
      </c>
      <c r="L332" s="4">
        <v>0</v>
      </c>
      <c r="M332" s="32">
        <v>6</v>
      </c>
      <c r="N332" s="3" t="s">
        <v>12</v>
      </c>
      <c r="O332" s="4">
        <f t="shared" si="52"/>
        <v>0</v>
      </c>
      <c r="P332" s="4">
        <v>0</v>
      </c>
      <c r="Q332" s="4">
        <v>0</v>
      </c>
      <c r="R332" s="4">
        <v>0</v>
      </c>
      <c r="S332" s="32">
        <v>6</v>
      </c>
      <c r="T332" s="3" t="s">
        <v>12</v>
      </c>
      <c r="U332" s="4">
        <f t="shared" si="53"/>
        <v>0</v>
      </c>
      <c r="V332" s="4">
        <v>0</v>
      </c>
      <c r="W332" s="4">
        <v>0</v>
      </c>
      <c r="X332" s="4">
        <v>0</v>
      </c>
    </row>
    <row r="333" spans="1:24" x14ac:dyDescent="0.55000000000000004">
      <c r="A333" s="32">
        <v>7</v>
      </c>
      <c r="B333" s="3" t="s">
        <v>13</v>
      </c>
      <c r="C333" s="4">
        <f t="shared" si="50"/>
        <v>0</v>
      </c>
      <c r="D333" s="4">
        <v>0</v>
      </c>
      <c r="E333" s="4">
        <v>0</v>
      </c>
      <c r="F333" s="4">
        <v>0</v>
      </c>
      <c r="G333" s="32">
        <v>7</v>
      </c>
      <c r="H333" s="3" t="s">
        <v>13</v>
      </c>
      <c r="I333" s="4">
        <f t="shared" si="51"/>
        <v>0</v>
      </c>
      <c r="J333" s="4">
        <v>0</v>
      </c>
      <c r="K333" s="4">
        <v>0</v>
      </c>
      <c r="L333" s="4">
        <v>0</v>
      </c>
      <c r="M333" s="32">
        <v>7</v>
      </c>
      <c r="N333" s="3" t="s">
        <v>13</v>
      </c>
      <c r="O333" s="4">
        <f t="shared" si="52"/>
        <v>0</v>
      </c>
      <c r="P333" s="4">
        <v>0</v>
      </c>
      <c r="Q333" s="4">
        <v>0</v>
      </c>
      <c r="R333" s="4">
        <v>0</v>
      </c>
      <c r="S333" s="32">
        <v>7</v>
      </c>
      <c r="T333" s="3" t="s">
        <v>13</v>
      </c>
      <c r="U333" s="4">
        <f t="shared" si="53"/>
        <v>0</v>
      </c>
      <c r="V333" s="4">
        <v>0</v>
      </c>
      <c r="W333" s="4">
        <v>0</v>
      </c>
      <c r="X333" s="4">
        <v>0</v>
      </c>
    </row>
    <row r="334" spans="1:24" x14ac:dyDescent="0.55000000000000004">
      <c r="A334" s="32">
        <v>8</v>
      </c>
      <c r="B334" s="3" t="s">
        <v>14</v>
      </c>
      <c r="C334" s="4">
        <f t="shared" si="50"/>
        <v>0</v>
      </c>
      <c r="D334" s="4">
        <v>0</v>
      </c>
      <c r="E334" s="4">
        <v>0</v>
      </c>
      <c r="F334" s="4">
        <v>0</v>
      </c>
      <c r="G334" s="32">
        <v>8</v>
      </c>
      <c r="H334" s="3" t="s">
        <v>14</v>
      </c>
      <c r="I334" s="4">
        <f t="shared" si="51"/>
        <v>0</v>
      </c>
      <c r="J334" s="4">
        <v>0</v>
      </c>
      <c r="K334" s="4">
        <v>0</v>
      </c>
      <c r="L334" s="4">
        <v>0</v>
      </c>
      <c r="M334" s="32">
        <v>8</v>
      </c>
      <c r="N334" s="3" t="s">
        <v>14</v>
      </c>
      <c r="O334" s="4">
        <f t="shared" si="52"/>
        <v>0</v>
      </c>
      <c r="P334" s="4">
        <v>0</v>
      </c>
      <c r="Q334" s="4">
        <v>0</v>
      </c>
      <c r="R334" s="4">
        <v>0</v>
      </c>
      <c r="S334" s="32">
        <v>8</v>
      </c>
      <c r="T334" s="3" t="s">
        <v>14</v>
      </c>
      <c r="U334" s="4">
        <f t="shared" si="53"/>
        <v>0</v>
      </c>
      <c r="V334" s="4">
        <v>0</v>
      </c>
      <c r="W334" s="4">
        <v>0</v>
      </c>
      <c r="X334" s="4">
        <v>0</v>
      </c>
    </row>
    <row r="335" spans="1:24" x14ac:dyDescent="0.55000000000000004">
      <c r="A335" s="32">
        <v>9</v>
      </c>
      <c r="B335" s="3" t="s">
        <v>15</v>
      </c>
      <c r="C335" s="4">
        <f t="shared" si="50"/>
        <v>0</v>
      </c>
      <c r="D335" s="4">
        <v>0</v>
      </c>
      <c r="E335" s="4">
        <v>0</v>
      </c>
      <c r="F335" s="4">
        <v>0</v>
      </c>
      <c r="G335" s="32">
        <v>9</v>
      </c>
      <c r="H335" s="3" t="s">
        <v>15</v>
      </c>
      <c r="I335" s="4">
        <f t="shared" si="51"/>
        <v>0</v>
      </c>
      <c r="J335" s="4">
        <v>0</v>
      </c>
      <c r="K335" s="4">
        <v>0</v>
      </c>
      <c r="L335" s="4">
        <v>0</v>
      </c>
      <c r="M335" s="32">
        <v>9</v>
      </c>
      <c r="N335" s="3" t="s">
        <v>15</v>
      </c>
      <c r="O335" s="4">
        <f t="shared" si="52"/>
        <v>0</v>
      </c>
      <c r="P335" s="4">
        <v>0</v>
      </c>
      <c r="Q335" s="4">
        <v>0</v>
      </c>
      <c r="R335" s="4">
        <v>0</v>
      </c>
      <c r="S335" s="32">
        <v>9</v>
      </c>
      <c r="T335" s="3" t="s">
        <v>15</v>
      </c>
      <c r="U335" s="4">
        <f t="shared" si="53"/>
        <v>0</v>
      </c>
      <c r="V335" s="4">
        <v>0</v>
      </c>
      <c r="W335" s="4">
        <v>0</v>
      </c>
      <c r="X335" s="4">
        <v>0</v>
      </c>
    </row>
    <row r="336" spans="1:24" x14ac:dyDescent="0.55000000000000004">
      <c r="A336" s="32">
        <v>10</v>
      </c>
      <c r="B336" s="3" t="s">
        <v>16</v>
      </c>
      <c r="C336" s="4">
        <f t="shared" si="50"/>
        <v>0</v>
      </c>
      <c r="D336" s="4">
        <v>0</v>
      </c>
      <c r="E336" s="4">
        <v>0</v>
      </c>
      <c r="F336" s="4">
        <v>0</v>
      </c>
      <c r="G336" s="32">
        <v>10</v>
      </c>
      <c r="H336" s="3" t="s">
        <v>16</v>
      </c>
      <c r="I336" s="4">
        <f t="shared" si="51"/>
        <v>0</v>
      </c>
      <c r="J336" s="4">
        <v>0</v>
      </c>
      <c r="K336" s="4">
        <v>0</v>
      </c>
      <c r="L336" s="4">
        <v>0</v>
      </c>
      <c r="M336" s="32">
        <v>10</v>
      </c>
      <c r="N336" s="3" t="s">
        <v>16</v>
      </c>
      <c r="O336" s="4">
        <f t="shared" si="52"/>
        <v>0</v>
      </c>
      <c r="P336" s="4">
        <v>0</v>
      </c>
      <c r="Q336" s="4">
        <v>0</v>
      </c>
      <c r="R336" s="4">
        <v>0</v>
      </c>
      <c r="S336" s="32">
        <v>10</v>
      </c>
      <c r="T336" s="3" t="s">
        <v>16</v>
      </c>
      <c r="U336" s="4">
        <f t="shared" si="53"/>
        <v>0</v>
      </c>
      <c r="V336" s="4">
        <v>0</v>
      </c>
      <c r="W336" s="4">
        <v>0</v>
      </c>
      <c r="X336" s="4">
        <v>0</v>
      </c>
    </row>
    <row r="337" spans="1:24" x14ac:dyDescent="0.55000000000000004">
      <c r="A337" s="34">
        <v>11</v>
      </c>
      <c r="B337" s="5" t="s">
        <v>17</v>
      </c>
      <c r="C337" s="4">
        <f t="shared" si="50"/>
        <v>0</v>
      </c>
      <c r="D337" s="6">
        <v>0</v>
      </c>
      <c r="E337" s="6">
        <v>0</v>
      </c>
      <c r="F337" s="6">
        <v>0</v>
      </c>
      <c r="G337" s="34">
        <v>11</v>
      </c>
      <c r="H337" s="5" t="s">
        <v>17</v>
      </c>
      <c r="I337" s="4">
        <f t="shared" si="51"/>
        <v>0</v>
      </c>
      <c r="J337" s="6">
        <v>0</v>
      </c>
      <c r="K337" s="6">
        <v>0</v>
      </c>
      <c r="L337" s="6">
        <v>0</v>
      </c>
      <c r="M337" s="34">
        <v>11</v>
      </c>
      <c r="N337" s="5" t="s">
        <v>17</v>
      </c>
      <c r="O337" s="4">
        <f t="shared" si="52"/>
        <v>0</v>
      </c>
      <c r="P337" s="6">
        <v>0</v>
      </c>
      <c r="Q337" s="6">
        <v>0</v>
      </c>
      <c r="R337" s="6">
        <v>0</v>
      </c>
      <c r="S337" s="34">
        <v>11</v>
      </c>
      <c r="T337" s="5" t="s">
        <v>17</v>
      </c>
      <c r="U337" s="4">
        <f t="shared" si="53"/>
        <v>0</v>
      </c>
      <c r="V337" s="6">
        <v>0</v>
      </c>
      <c r="W337" s="6">
        <v>0</v>
      </c>
      <c r="X337" s="6">
        <v>0</v>
      </c>
    </row>
    <row r="338" spans="1:24" x14ac:dyDescent="0.55000000000000004">
      <c r="A338" s="90" t="s">
        <v>2</v>
      </c>
      <c r="B338" s="91"/>
      <c r="C338" s="7">
        <f>SUM(C327:C337)</f>
        <v>0</v>
      </c>
      <c r="D338" s="7">
        <f>SUM(D327:D337)</f>
        <v>0</v>
      </c>
      <c r="E338" s="7">
        <f>SUM(E327:E337)</f>
        <v>0</v>
      </c>
      <c r="F338" s="7">
        <f>SUM(F327:F337)</f>
        <v>0</v>
      </c>
      <c r="G338" s="90" t="s">
        <v>2</v>
      </c>
      <c r="H338" s="91"/>
      <c r="I338" s="7">
        <f>SUM(I327:I337)</f>
        <v>10000</v>
      </c>
      <c r="J338" s="7">
        <f>SUM(J327:J337)</f>
        <v>0</v>
      </c>
      <c r="K338" s="7">
        <f>SUM(K327:K337)</f>
        <v>10000</v>
      </c>
      <c r="L338" s="7">
        <f>SUM(L327:L337)</f>
        <v>0</v>
      </c>
      <c r="M338" s="90" t="s">
        <v>2</v>
      </c>
      <c r="N338" s="91"/>
      <c r="O338" s="7">
        <f>SUM(O327:O337)</f>
        <v>0</v>
      </c>
      <c r="P338" s="7">
        <f>SUM(P327:P337)</f>
        <v>0</v>
      </c>
      <c r="Q338" s="7">
        <f>SUM(Q327:Q337)</f>
        <v>0</v>
      </c>
      <c r="R338" s="7">
        <f>SUM(R327:R337)</f>
        <v>0</v>
      </c>
      <c r="S338" s="90" t="s">
        <v>2</v>
      </c>
      <c r="T338" s="91"/>
      <c r="U338" s="7">
        <f>SUM(U327:U337)</f>
        <v>0</v>
      </c>
      <c r="V338" s="7">
        <f>SUM(V327:V337)</f>
        <v>0</v>
      </c>
      <c r="W338" s="7">
        <f>SUM(W327:W337)</f>
        <v>0</v>
      </c>
      <c r="X338" s="7">
        <f>SUM(X327:X337)</f>
        <v>0</v>
      </c>
    </row>
    <row r="340" spans="1:24" x14ac:dyDescent="0.55000000000000004">
      <c r="A340" s="1" t="s">
        <v>21</v>
      </c>
      <c r="G340" s="1" t="s">
        <v>21</v>
      </c>
      <c r="M340" s="1" t="s">
        <v>21</v>
      </c>
      <c r="S340" s="1" t="s">
        <v>21</v>
      </c>
    </row>
    <row r="341" spans="1:24" x14ac:dyDescent="0.55000000000000004">
      <c r="B341" s="40"/>
      <c r="C341" s="40"/>
      <c r="D341" s="40"/>
      <c r="E341" s="40"/>
      <c r="F341" s="40"/>
      <c r="H341" s="40"/>
      <c r="I341" s="40"/>
      <c r="J341" s="40"/>
      <c r="K341" s="40"/>
      <c r="L341" s="40"/>
      <c r="N341" s="40"/>
      <c r="O341" s="40"/>
      <c r="P341" s="40"/>
      <c r="Q341" s="40"/>
      <c r="R341" s="40"/>
      <c r="T341" s="40"/>
      <c r="U341" s="40"/>
      <c r="V341" s="40"/>
      <c r="W341" s="40"/>
      <c r="X341" s="40"/>
    </row>
    <row r="342" spans="1:24" x14ac:dyDescent="0.55000000000000004">
      <c r="B342" s="35"/>
      <c r="C342" s="35"/>
      <c r="D342" s="35"/>
      <c r="E342" s="35"/>
      <c r="F342" s="35"/>
      <c r="H342" s="35"/>
      <c r="I342" s="35"/>
      <c r="J342" s="35"/>
      <c r="K342" s="35"/>
      <c r="L342" s="35"/>
      <c r="N342" s="35"/>
      <c r="O342" s="35"/>
      <c r="P342" s="35"/>
      <c r="Q342" s="35"/>
      <c r="R342" s="35"/>
      <c r="T342" s="35"/>
      <c r="U342" s="35"/>
      <c r="V342" s="35"/>
      <c r="W342" s="35"/>
      <c r="X342" s="35"/>
    </row>
    <row r="343" spans="1:24" x14ac:dyDescent="0.55000000000000004">
      <c r="B343" s="35"/>
      <c r="C343" s="35"/>
      <c r="D343" s="35"/>
      <c r="E343" s="35"/>
      <c r="F343" s="35"/>
      <c r="H343" s="35"/>
      <c r="I343" s="35"/>
      <c r="J343" s="35"/>
      <c r="K343" s="35"/>
      <c r="L343" s="35"/>
      <c r="N343" s="35"/>
      <c r="O343" s="35"/>
      <c r="P343" s="35"/>
      <c r="Q343" s="35"/>
      <c r="R343" s="35"/>
      <c r="T343" s="35"/>
      <c r="U343" s="35"/>
      <c r="V343" s="35"/>
      <c r="W343" s="35"/>
      <c r="X343" s="35"/>
    </row>
    <row r="344" spans="1:24" x14ac:dyDescent="0.55000000000000004">
      <c r="A344" s="36"/>
      <c r="B344" s="75"/>
      <c r="C344" s="80" t="s">
        <v>61</v>
      </c>
      <c r="D344" s="36"/>
      <c r="E344" s="36" t="s">
        <v>62</v>
      </c>
      <c r="F344" s="75"/>
      <c r="G344" s="36"/>
      <c r="H344" s="75"/>
      <c r="I344" s="80" t="s">
        <v>61</v>
      </c>
      <c r="J344" s="36"/>
      <c r="K344" s="36" t="s">
        <v>62</v>
      </c>
      <c r="L344" s="75"/>
      <c r="M344" s="36"/>
      <c r="N344" s="75"/>
      <c r="O344" s="80" t="s">
        <v>61</v>
      </c>
      <c r="P344" s="36"/>
      <c r="Q344" s="36" t="s">
        <v>62</v>
      </c>
      <c r="R344" s="75"/>
      <c r="S344" s="36"/>
      <c r="T344" s="75"/>
      <c r="U344" s="80" t="s">
        <v>61</v>
      </c>
      <c r="V344" s="36"/>
      <c r="W344" s="36" t="s">
        <v>62</v>
      </c>
      <c r="X344" s="75"/>
    </row>
    <row r="345" spans="1:24" x14ac:dyDescent="0.55000000000000004">
      <c r="A345" s="36"/>
      <c r="B345" s="36"/>
      <c r="C345" s="82" t="s">
        <v>97</v>
      </c>
      <c r="D345" s="82"/>
      <c r="E345" s="82"/>
      <c r="F345" s="36"/>
      <c r="G345" s="36"/>
      <c r="H345" s="36"/>
      <c r="I345" s="82" t="s">
        <v>97</v>
      </c>
      <c r="J345" s="82"/>
      <c r="K345" s="82"/>
      <c r="L345" s="36"/>
      <c r="M345" s="36"/>
      <c r="N345" s="36"/>
      <c r="O345" s="82" t="s">
        <v>97</v>
      </c>
      <c r="P345" s="82"/>
      <c r="Q345" s="82"/>
      <c r="R345" s="36"/>
      <c r="S345" s="36"/>
      <c r="T345" s="36"/>
      <c r="U345" s="82" t="s">
        <v>97</v>
      </c>
      <c r="V345" s="82"/>
      <c r="W345" s="82"/>
      <c r="X345" s="36"/>
    </row>
    <row r="346" spans="1:24" x14ac:dyDescent="0.55000000000000004">
      <c r="A346" s="36"/>
      <c r="B346" s="36"/>
      <c r="C346" s="82" t="s">
        <v>98</v>
      </c>
      <c r="D346" s="82"/>
      <c r="E346" s="82"/>
      <c r="F346" s="36"/>
      <c r="G346" s="36"/>
      <c r="H346" s="36"/>
      <c r="I346" s="82" t="s">
        <v>98</v>
      </c>
      <c r="J346" s="82"/>
      <c r="K346" s="82"/>
      <c r="L346" s="36"/>
      <c r="M346" s="36"/>
      <c r="N346" s="36"/>
      <c r="O346" s="82" t="s">
        <v>98</v>
      </c>
      <c r="P346" s="82"/>
      <c r="Q346" s="82"/>
      <c r="R346" s="36"/>
      <c r="S346" s="36"/>
      <c r="T346" s="36"/>
      <c r="U346" s="82" t="s">
        <v>98</v>
      </c>
      <c r="V346" s="82"/>
      <c r="W346" s="82"/>
      <c r="X346" s="36"/>
    </row>
    <row r="347" spans="1:24" x14ac:dyDescent="0.5500000000000000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9" spans="1:24" x14ac:dyDescent="0.55000000000000004">
      <c r="A349" s="89" t="s">
        <v>18</v>
      </c>
      <c r="B349" s="89"/>
      <c r="C349" s="89"/>
      <c r="D349" s="89"/>
      <c r="E349" s="89"/>
      <c r="F349" s="89"/>
      <c r="G349" s="89" t="s">
        <v>18</v>
      </c>
      <c r="H349" s="89"/>
      <c r="I349" s="89"/>
      <c r="J349" s="89"/>
      <c r="K349" s="89"/>
      <c r="L349" s="89"/>
      <c r="M349" s="89" t="s">
        <v>18</v>
      </c>
      <c r="N349" s="89"/>
      <c r="O349" s="89"/>
      <c r="P349" s="89"/>
      <c r="Q349" s="89"/>
      <c r="R349" s="89"/>
      <c r="S349" s="89" t="s">
        <v>18</v>
      </c>
      <c r="T349" s="89"/>
      <c r="U349" s="89"/>
      <c r="V349" s="89"/>
      <c r="W349" s="89"/>
      <c r="X349" s="89"/>
    </row>
    <row r="350" spans="1:24" x14ac:dyDescent="0.55000000000000004">
      <c r="A350" s="89" t="s">
        <v>27</v>
      </c>
      <c r="B350" s="89"/>
      <c r="C350" s="89"/>
      <c r="D350" s="89"/>
      <c r="E350" s="89"/>
      <c r="F350" s="89"/>
      <c r="G350" s="89" t="s">
        <v>27</v>
      </c>
      <c r="H350" s="89"/>
      <c r="I350" s="89"/>
      <c r="J350" s="89"/>
      <c r="K350" s="89"/>
      <c r="L350" s="89"/>
      <c r="M350" s="89" t="s">
        <v>27</v>
      </c>
      <c r="N350" s="89"/>
      <c r="O350" s="89"/>
      <c r="P350" s="89"/>
      <c r="Q350" s="89"/>
      <c r="R350" s="89"/>
      <c r="S350" s="89" t="s">
        <v>27</v>
      </c>
      <c r="T350" s="89"/>
      <c r="U350" s="89"/>
      <c r="V350" s="89"/>
      <c r="W350" s="89"/>
      <c r="X350" s="89"/>
    </row>
    <row r="351" spans="1:24" x14ac:dyDescent="0.55000000000000004">
      <c r="A351" s="89" t="s">
        <v>110</v>
      </c>
      <c r="B351" s="89"/>
      <c r="C351" s="89"/>
      <c r="D351" s="89"/>
      <c r="E351" s="89"/>
      <c r="F351" s="89"/>
      <c r="G351" s="89" t="s">
        <v>110</v>
      </c>
      <c r="H351" s="89"/>
      <c r="I351" s="89"/>
      <c r="J351" s="89"/>
      <c r="K351" s="89"/>
      <c r="L351" s="89"/>
      <c r="M351" s="89" t="s">
        <v>110</v>
      </c>
      <c r="N351" s="89"/>
      <c r="O351" s="89"/>
      <c r="P351" s="89"/>
      <c r="Q351" s="89"/>
      <c r="R351" s="89"/>
      <c r="S351" s="89" t="s">
        <v>110</v>
      </c>
      <c r="T351" s="89"/>
      <c r="U351" s="89"/>
      <c r="V351" s="89"/>
      <c r="W351" s="89"/>
      <c r="X351" s="89"/>
    </row>
    <row r="352" spans="1:24" x14ac:dyDescent="0.55000000000000004">
      <c r="A352" s="89" t="s">
        <v>108</v>
      </c>
      <c r="B352" s="89"/>
      <c r="C352" s="89"/>
      <c r="D352" s="89"/>
      <c r="E352" s="89"/>
      <c r="F352" s="89"/>
      <c r="G352" s="89" t="s">
        <v>109</v>
      </c>
      <c r="H352" s="89"/>
      <c r="I352" s="89"/>
      <c r="J352" s="89"/>
      <c r="K352" s="89"/>
      <c r="L352" s="89"/>
      <c r="M352" s="89" t="s">
        <v>111</v>
      </c>
      <c r="N352" s="89"/>
      <c r="O352" s="89"/>
      <c r="P352" s="89"/>
      <c r="Q352" s="89"/>
      <c r="R352" s="89"/>
      <c r="S352" s="89" t="s">
        <v>112</v>
      </c>
      <c r="T352" s="89"/>
      <c r="U352" s="89"/>
      <c r="V352" s="89"/>
      <c r="W352" s="89"/>
      <c r="X352" s="89"/>
    </row>
    <row r="353" spans="1:24" x14ac:dyDescent="0.55000000000000004">
      <c r="A353" s="89" t="s">
        <v>39</v>
      </c>
      <c r="B353" s="89"/>
      <c r="C353" s="89"/>
      <c r="D353" s="89"/>
      <c r="E353" s="89"/>
      <c r="F353" s="89"/>
      <c r="G353" s="89" t="s">
        <v>39</v>
      </c>
      <c r="H353" s="89"/>
      <c r="I353" s="89"/>
      <c r="J353" s="89"/>
      <c r="K353" s="89"/>
      <c r="L353" s="89"/>
      <c r="M353" s="89" t="s">
        <v>39</v>
      </c>
      <c r="N353" s="89"/>
      <c r="O353" s="89"/>
      <c r="P353" s="89"/>
      <c r="Q353" s="89"/>
      <c r="R353" s="89"/>
      <c r="S353" s="92" t="s">
        <v>39</v>
      </c>
      <c r="T353" s="92"/>
      <c r="U353" s="92"/>
      <c r="V353" s="92"/>
      <c r="W353" s="92"/>
      <c r="X353" s="92"/>
    </row>
    <row r="354" spans="1:24" x14ac:dyDescent="0.55000000000000004">
      <c r="A354" s="83" t="s">
        <v>0</v>
      </c>
      <c r="B354" s="83" t="s">
        <v>1</v>
      </c>
      <c r="C354" s="83" t="s">
        <v>2</v>
      </c>
      <c r="D354" s="83" t="s">
        <v>6</v>
      </c>
      <c r="E354" s="83"/>
      <c r="F354" s="83"/>
      <c r="G354" s="83" t="s">
        <v>0</v>
      </c>
      <c r="H354" s="83" t="s">
        <v>1</v>
      </c>
      <c r="I354" s="83" t="s">
        <v>2</v>
      </c>
      <c r="J354" s="83" t="s">
        <v>6</v>
      </c>
      <c r="K354" s="83"/>
      <c r="L354" s="83"/>
      <c r="M354" s="83" t="s">
        <v>0</v>
      </c>
      <c r="N354" s="83" t="s">
        <v>1</v>
      </c>
      <c r="O354" s="83" t="s">
        <v>2</v>
      </c>
      <c r="P354" s="83" t="s">
        <v>6</v>
      </c>
      <c r="Q354" s="83"/>
      <c r="R354" s="83"/>
      <c r="S354" s="83" t="s">
        <v>0</v>
      </c>
      <c r="T354" s="83" t="s">
        <v>1</v>
      </c>
      <c r="U354" s="83" t="s">
        <v>2</v>
      </c>
      <c r="V354" s="84" t="s">
        <v>6</v>
      </c>
      <c r="W354" s="86"/>
      <c r="X354" s="79"/>
    </row>
    <row r="355" spans="1:24" x14ac:dyDescent="0.55000000000000004">
      <c r="A355" s="83"/>
      <c r="B355" s="83"/>
      <c r="C355" s="83"/>
      <c r="D355" s="79" t="s">
        <v>3</v>
      </c>
      <c r="E355" s="79" t="s">
        <v>4</v>
      </c>
      <c r="F355" s="79" t="s">
        <v>5</v>
      </c>
      <c r="G355" s="83"/>
      <c r="H355" s="83"/>
      <c r="I355" s="83"/>
      <c r="J355" s="79" t="s">
        <v>42</v>
      </c>
      <c r="K355" s="79" t="s">
        <v>43</v>
      </c>
      <c r="L355" s="79" t="s">
        <v>44</v>
      </c>
      <c r="M355" s="83"/>
      <c r="N355" s="83"/>
      <c r="O355" s="83"/>
      <c r="P355" s="79" t="s">
        <v>45</v>
      </c>
      <c r="Q355" s="79" t="s">
        <v>46</v>
      </c>
      <c r="R355" s="79" t="s">
        <v>47</v>
      </c>
      <c r="S355" s="83"/>
      <c r="T355" s="83"/>
      <c r="U355" s="83"/>
      <c r="V355" s="79" t="s">
        <v>50</v>
      </c>
      <c r="W355" s="79" t="s">
        <v>51</v>
      </c>
      <c r="X355" s="79" t="s">
        <v>52</v>
      </c>
    </row>
    <row r="356" spans="1:24" x14ac:dyDescent="0.55000000000000004">
      <c r="A356" s="30">
        <v>1</v>
      </c>
      <c r="B356" s="31" t="s">
        <v>7</v>
      </c>
      <c r="C356" s="4">
        <f t="shared" ref="C356:C366" si="54">SUM(D356+E356+F356)</f>
        <v>0</v>
      </c>
      <c r="D356" s="2">
        <v>0</v>
      </c>
      <c r="E356" s="2">
        <v>0</v>
      </c>
      <c r="F356" s="2">
        <v>0</v>
      </c>
      <c r="G356" s="30">
        <v>1</v>
      </c>
      <c r="H356" s="31" t="s">
        <v>7</v>
      </c>
      <c r="I356" s="4">
        <f t="shared" ref="I356:I366" si="55">SUM(J356+K356+L356)</f>
        <v>0</v>
      </c>
      <c r="J356" s="2">
        <v>0</v>
      </c>
      <c r="K356" s="2">
        <v>0</v>
      </c>
      <c r="L356" s="2">
        <v>0</v>
      </c>
      <c r="M356" s="30">
        <v>1</v>
      </c>
      <c r="N356" s="31" t="s">
        <v>7</v>
      </c>
      <c r="O356" s="4">
        <f t="shared" ref="O356:O366" si="56">SUM(P356+Q356+R356)</f>
        <v>0</v>
      </c>
      <c r="P356" s="2">
        <v>0</v>
      </c>
      <c r="Q356" s="2">
        <v>0</v>
      </c>
      <c r="R356" s="2">
        <v>0</v>
      </c>
      <c r="S356" s="30">
        <v>1</v>
      </c>
      <c r="T356" s="31" t="s">
        <v>7</v>
      </c>
      <c r="U356" s="4">
        <f t="shared" ref="U356:U366" si="57">SUM(V356+W356+X356)</f>
        <v>0</v>
      </c>
      <c r="V356" s="2">
        <v>0</v>
      </c>
      <c r="W356" s="2">
        <v>0</v>
      </c>
      <c r="X356" s="2">
        <v>0</v>
      </c>
    </row>
    <row r="357" spans="1:24" x14ac:dyDescent="0.55000000000000004">
      <c r="A357" s="32">
        <v>2</v>
      </c>
      <c r="B357" s="3" t="s">
        <v>8</v>
      </c>
      <c r="C357" s="4">
        <f t="shared" si="54"/>
        <v>0</v>
      </c>
      <c r="D357" s="4">
        <v>0</v>
      </c>
      <c r="E357" s="4">
        <v>0</v>
      </c>
      <c r="F357" s="4">
        <v>0</v>
      </c>
      <c r="G357" s="32">
        <v>2</v>
      </c>
      <c r="H357" s="3" t="s">
        <v>8</v>
      </c>
      <c r="I357" s="4">
        <f t="shared" si="55"/>
        <v>0</v>
      </c>
      <c r="J357" s="4">
        <v>0</v>
      </c>
      <c r="K357" s="4">
        <v>0</v>
      </c>
      <c r="L357" s="4">
        <v>0</v>
      </c>
      <c r="M357" s="32">
        <v>2</v>
      </c>
      <c r="N357" s="3" t="s">
        <v>8</v>
      </c>
      <c r="O357" s="4">
        <f t="shared" si="56"/>
        <v>0</v>
      </c>
      <c r="P357" s="4">
        <v>0</v>
      </c>
      <c r="Q357" s="4">
        <v>0</v>
      </c>
      <c r="R357" s="4">
        <v>0</v>
      </c>
      <c r="S357" s="32">
        <v>2</v>
      </c>
      <c r="T357" s="3" t="s">
        <v>8</v>
      </c>
      <c r="U357" s="4">
        <f t="shared" si="57"/>
        <v>0</v>
      </c>
      <c r="V357" s="4">
        <v>0</v>
      </c>
      <c r="W357" s="4">
        <v>0</v>
      </c>
      <c r="X357" s="4">
        <v>0</v>
      </c>
    </row>
    <row r="358" spans="1:24" x14ac:dyDescent="0.55000000000000004">
      <c r="A358" s="32">
        <v>3</v>
      </c>
      <c r="B358" s="3" t="s">
        <v>9</v>
      </c>
      <c r="C358" s="4">
        <f t="shared" si="54"/>
        <v>0</v>
      </c>
      <c r="D358" s="4">
        <v>0</v>
      </c>
      <c r="E358" s="4">
        <v>0</v>
      </c>
      <c r="F358" s="4">
        <v>0</v>
      </c>
      <c r="G358" s="32">
        <v>3</v>
      </c>
      <c r="H358" s="3" t="s">
        <v>9</v>
      </c>
      <c r="I358" s="4">
        <f t="shared" si="55"/>
        <v>0</v>
      </c>
      <c r="J358" s="4">
        <v>0</v>
      </c>
      <c r="K358" s="4">
        <v>0</v>
      </c>
      <c r="L358" s="4">
        <v>0</v>
      </c>
      <c r="M358" s="32">
        <v>3</v>
      </c>
      <c r="N358" s="3" t="s">
        <v>9</v>
      </c>
      <c r="O358" s="4">
        <f t="shared" si="56"/>
        <v>0</v>
      </c>
      <c r="P358" s="4">
        <v>0</v>
      </c>
      <c r="Q358" s="4">
        <v>0</v>
      </c>
      <c r="R358" s="4">
        <v>0</v>
      </c>
      <c r="S358" s="32">
        <v>3</v>
      </c>
      <c r="T358" s="3" t="s">
        <v>9</v>
      </c>
      <c r="U358" s="4">
        <f t="shared" si="57"/>
        <v>0</v>
      </c>
      <c r="V358" s="4">
        <v>0</v>
      </c>
      <c r="W358" s="4">
        <v>0</v>
      </c>
      <c r="X358" s="4">
        <v>0</v>
      </c>
    </row>
    <row r="359" spans="1:24" x14ac:dyDescent="0.55000000000000004">
      <c r="A359" s="32">
        <v>4</v>
      </c>
      <c r="B359" s="3" t="s">
        <v>10</v>
      </c>
      <c r="C359" s="4">
        <f t="shared" si="54"/>
        <v>0</v>
      </c>
      <c r="D359" s="4">
        <v>0</v>
      </c>
      <c r="E359" s="4">
        <v>0</v>
      </c>
      <c r="F359" s="4">
        <v>0</v>
      </c>
      <c r="G359" s="32">
        <v>4</v>
      </c>
      <c r="H359" s="3" t="s">
        <v>10</v>
      </c>
      <c r="I359" s="4">
        <f t="shared" si="55"/>
        <v>0</v>
      </c>
      <c r="J359" s="4">
        <v>0</v>
      </c>
      <c r="K359" s="4">
        <v>0</v>
      </c>
      <c r="L359" s="4">
        <v>0</v>
      </c>
      <c r="M359" s="32">
        <v>4</v>
      </c>
      <c r="N359" s="3" t="s">
        <v>10</v>
      </c>
      <c r="O359" s="4">
        <f t="shared" si="56"/>
        <v>0</v>
      </c>
      <c r="P359" s="4">
        <v>0</v>
      </c>
      <c r="Q359" s="4">
        <v>0</v>
      </c>
      <c r="R359" s="4">
        <v>0</v>
      </c>
      <c r="S359" s="32">
        <v>4</v>
      </c>
      <c r="T359" s="3" t="s">
        <v>10</v>
      </c>
      <c r="U359" s="4">
        <f t="shared" si="57"/>
        <v>0</v>
      </c>
      <c r="V359" s="4">
        <v>0</v>
      </c>
      <c r="W359" s="4">
        <v>0</v>
      </c>
      <c r="X359" s="4">
        <v>0</v>
      </c>
    </row>
    <row r="360" spans="1:24" x14ac:dyDescent="0.55000000000000004">
      <c r="A360" s="32">
        <v>5</v>
      </c>
      <c r="B360" s="3" t="s">
        <v>11</v>
      </c>
      <c r="C360" s="4">
        <f t="shared" si="54"/>
        <v>0</v>
      </c>
      <c r="D360" s="4">
        <v>0</v>
      </c>
      <c r="E360" s="4">
        <v>0</v>
      </c>
      <c r="F360" s="4">
        <v>0</v>
      </c>
      <c r="G360" s="32">
        <v>5</v>
      </c>
      <c r="H360" s="3" t="s">
        <v>11</v>
      </c>
      <c r="I360" s="4">
        <f t="shared" si="55"/>
        <v>0</v>
      </c>
      <c r="J360" s="4">
        <v>0</v>
      </c>
      <c r="K360" s="4">
        <v>0</v>
      </c>
      <c r="L360" s="4">
        <v>0</v>
      </c>
      <c r="M360" s="32">
        <v>5</v>
      </c>
      <c r="N360" s="3" t="s">
        <v>11</v>
      </c>
      <c r="O360" s="4">
        <f t="shared" si="56"/>
        <v>0</v>
      </c>
      <c r="P360" s="4">
        <v>0</v>
      </c>
      <c r="Q360" s="4">
        <v>0</v>
      </c>
      <c r="R360" s="4">
        <v>0</v>
      </c>
      <c r="S360" s="32">
        <v>5</v>
      </c>
      <c r="T360" s="3" t="s">
        <v>11</v>
      </c>
      <c r="U360" s="4">
        <f t="shared" si="57"/>
        <v>0</v>
      </c>
      <c r="V360" s="4">
        <v>0</v>
      </c>
      <c r="W360" s="4">
        <v>0</v>
      </c>
      <c r="X360" s="4">
        <v>0</v>
      </c>
    </row>
    <row r="361" spans="1:24" x14ac:dyDescent="0.55000000000000004">
      <c r="A361" s="32">
        <v>6</v>
      </c>
      <c r="B361" s="3" t="s">
        <v>12</v>
      </c>
      <c r="C361" s="4">
        <f t="shared" si="54"/>
        <v>0</v>
      </c>
      <c r="D361" s="4">
        <v>0</v>
      </c>
      <c r="E361" s="4">
        <v>0</v>
      </c>
      <c r="F361" s="4">
        <v>0</v>
      </c>
      <c r="G361" s="32">
        <v>6</v>
      </c>
      <c r="H361" s="3" t="s">
        <v>12</v>
      </c>
      <c r="I361" s="4">
        <f t="shared" si="55"/>
        <v>0</v>
      </c>
      <c r="J361" s="4">
        <v>0</v>
      </c>
      <c r="K361" s="4">
        <v>0</v>
      </c>
      <c r="L361" s="4">
        <v>0</v>
      </c>
      <c r="M361" s="32">
        <v>6</v>
      </c>
      <c r="N361" s="3" t="s">
        <v>12</v>
      </c>
      <c r="O361" s="4">
        <f t="shared" si="56"/>
        <v>0</v>
      </c>
      <c r="P361" s="4">
        <v>0</v>
      </c>
      <c r="Q361" s="4">
        <v>0</v>
      </c>
      <c r="R361" s="4">
        <v>0</v>
      </c>
      <c r="S361" s="32">
        <v>6</v>
      </c>
      <c r="T361" s="3" t="s">
        <v>12</v>
      </c>
      <c r="U361" s="4">
        <f t="shared" si="57"/>
        <v>15000</v>
      </c>
      <c r="V361" s="4">
        <v>0</v>
      </c>
      <c r="W361" s="4">
        <v>0</v>
      </c>
      <c r="X361" s="4">
        <v>15000</v>
      </c>
    </row>
    <row r="362" spans="1:24" x14ac:dyDescent="0.55000000000000004">
      <c r="A362" s="32">
        <v>7</v>
      </c>
      <c r="B362" s="3" t="s">
        <v>13</v>
      </c>
      <c r="C362" s="4">
        <f t="shared" si="54"/>
        <v>0</v>
      </c>
      <c r="D362" s="4">
        <v>0</v>
      </c>
      <c r="E362" s="4">
        <v>0</v>
      </c>
      <c r="F362" s="4">
        <v>0</v>
      </c>
      <c r="G362" s="32">
        <v>7</v>
      </c>
      <c r="H362" s="3" t="s">
        <v>13</v>
      </c>
      <c r="I362" s="4">
        <f t="shared" si="55"/>
        <v>0</v>
      </c>
      <c r="J362" s="4">
        <v>0</v>
      </c>
      <c r="K362" s="4">
        <v>0</v>
      </c>
      <c r="L362" s="4">
        <v>0</v>
      </c>
      <c r="M362" s="32">
        <v>7</v>
      </c>
      <c r="N362" s="3" t="s">
        <v>13</v>
      </c>
      <c r="O362" s="4">
        <f t="shared" si="56"/>
        <v>0</v>
      </c>
      <c r="P362" s="4">
        <v>0</v>
      </c>
      <c r="Q362" s="4">
        <v>0</v>
      </c>
      <c r="R362" s="4">
        <v>0</v>
      </c>
      <c r="S362" s="32">
        <v>7</v>
      </c>
      <c r="T362" s="3" t="s">
        <v>13</v>
      </c>
      <c r="U362" s="4">
        <f t="shared" si="57"/>
        <v>0</v>
      </c>
      <c r="V362" s="4">
        <v>0</v>
      </c>
      <c r="W362" s="4">
        <v>0</v>
      </c>
      <c r="X362" s="4">
        <v>0</v>
      </c>
    </row>
    <row r="363" spans="1:24" x14ac:dyDescent="0.55000000000000004">
      <c r="A363" s="32">
        <v>8</v>
      </c>
      <c r="B363" s="3" t="s">
        <v>14</v>
      </c>
      <c r="C363" s="4">
        <f t="shared" si="54"/>
        <v>0</v>
      </c>
      <c r="D363" s="4">
        <v>0</v>
      </c>
      <c r="E363" s="4">
        <v>0</v>
      </c>
      <c r="F363" s="4">
        <v>0</v>
      </c>
      <c r="G363" s="32">
        <v>8</v>
      </c>
      <c r="H363" s="3" t="s">
        <v>14</v>
      </c>
      <c r="I363" s="4">
        <f t="shared" si="55"/>
        <v>0</v>
      </c>
      <c r="J363" s="4">
        <v>0</v>
      </c>
      <c r="K363" s="4">
        <v>0</v>
      </c>
      <c r="L363" s="4">
        <v>0</v>
      </c>
      <c r="M363" s="32">
        <v>8</v>
      </c>
      <c r="N363" s="3" t="s">
        <v>14</v>
      </c>
      <c r="O363" s="4">
        <f t="shared" si="56"/>
        <v>0</v>
      </c>
      <c r="P363" s="4">
        <v>0</v>
      </c>
      <c r="Q363" s="4">
        <v>0</v>
      </c>
      <c r="R363" s="4">
        <v>0</v>
      </c>
      <c r="S363" s="32">
        <v>8</v>
      </c>
      <c r="T363" s="3" t="s">
        <v>14</v>
      </c>
      <c r="U363" s="4">
        <f t="shared" si="57"/>
        <v>0</v>
      </c>
      <c r="V363" s="4">
        <v>0</v>
      </c>
      <c r="W363" s="4">
        <v>0</v>
      </c>
      <c r="X363" s="4">
        <v>0</v>
      </c>
    </row>
    <row r="364" spans="1:24" x14ac:dyDescent="0.55000000000000004">
      <c r="A364" s="32">
        <v>9</v>
      </c>
      <c r="B364" s="3" t="s">
        <v>15</v>
      </c>
      <c r="C364" s="4">
        <f t="shared" si="54"/>
        <v>0</v>
      </c>
      <c r="D364" s="4">
        <v>0</v>
      </c>
      <c r="E364" s="4">
        <v>0</v>
      </c>
      <c r="F364" s="4">
        <v>0</v>
      </c>
      <c r="G364" s="32">
        <v>9</v>
      </c>
      <c r="H364" s="3" t="s">
        <v>15</v>
      </c>
      <c r="I364" s="4">
        <f t="shared" si="55"/>
        <v>0</v>
      </c>
      <c r="J364" s="4">
        <v>0</v>
      </c>
      <c r="K364" s="4">
        <v>0</v>
      </c>
      <c r="L364" s="4">
        <v>0</v>
      </c>
      <c r="M364" s="32">
        <v>9</v>
      </c>
      <c r="N364" s="3" t="s">
        <v>15</v>
      </c>
      <c r="O364" s="4">
        <f t="shared" si="56"/>
        <v>0</v>
      </c>
      <c r="P364" s="4">
        <v>0</v>
      </c>
      <c r="Q364" s="4">
        <v>0</v>
      </c>
      <c r="R364" s="4">
        <v>0</v>
      </c>
      <c r="S364" s="32">
        <v>9</v>
      </c>
      <c r="T364" s="3" t="s">
        <v>15</v>
      </c>
      <c r="U364" s="4">
        <f t="shared" si="57"/>
        <v>0</v>
      </c>
      <c r="V364" s="4">
        <v>0</v>
      </c>
      <c r="W364" s="4">
        <v>0</v>
      </c>
      <c r="X364" s="4">
        <v>0</v>
      </c>
    </row>
    <row r="365" spans="1:24" x14ac:dyDescent="0.55000000000000004">
      <c r="A365" s="32">
        <v>10</v>
      </c>
      <c r="B365" s="3" t="s">
        <v>16</v>
      </c>
      <c r="C365" s="4">
        <f t="shared" si="54"/>
        <v>0</v>
      </c>
      <c r="D365" s="4">
        <v>0</v>
      </c>
      <c r="E365" s="4">
        <v>0</v>
      </c>
      <c r="F365" s="4">
        <v>0</v>
      </c>
      <c r="G365" s="32">
        <v>10</v>
      </c>
      <c r="H365" s="3" t="s">
        <v>16</v>
      </c>
      <c r="I365" s="4">
        <f t="shared" si="55"/>
        <v>0</v>
      </c>
      <c r="J365" s="4">
        <v>0</v>
      </c>
      <c r="K365" s="4">
        <v>0</v>
      </c>
      <c r="L365" s="4">
        <v>0</v>
      </c>
      <c r="M365" s="32">
        <v>10</v>
      </c>
      <c r="N365" s="3" t="s">
        <v>16</v>
      </c>
      <c r="O365" s="4">
        <f t="shared" si="56"/>
        <v>0</v>
      </c>
      <c r="P365" s="4">
        <v>0</v>
      </c>
      <c r="Q365" s="4">
        <v>0</v>
      </c>
      <c r="R365" s="4">
        <v>0</v>
      </c>
      <c r="S365" s="32">
        <v>10</v>
      </c>
      <c r="T365" s="3" t="s">
        <v>16</v>
      </c>
      <c r="U365" s="4">
        <f t="shared" si="57"/>
        <v>0</v>
      </c>
      <c r="V365" s="4">
        <v>0</v>
      </c>
      <c r="W365" s="4">
        <v>0</v>
      </c>
      <c r="X365" s="4">
        <v>0</v>
      </c>
    </row>
    <row r="366" spans="1:24" x14ac:dyDescent="0.55000000000000004">
      <c r="A366" s="34">
        <v>11</v>
      </c>
      <c r="B366" s="5" t="s">
        <v>17</v>
      </c>
      <c r="C366" s="4">
        <f t="shared" si="54"/>
        <v>0</v>
      </c>
      <c r="D366" s="6">
        <v>0</v>
      </c>
      <c r="E366" s="6">
        <v>0</v>
      </c>
      <c r="F366" s="6">
        <v>0</v>
      </c>
      <c r="G366" s="34">
        <v>11</v>
      </c>
      <c r="H366" s="5" t="s">
        <v>17</v>
      </c>
      <c r="I366" s="4">
        <f t="shared" si="55"/>
        <v>0</v>
      </c>
      <c r="J366" s="6">
        <v>0</v>
      </c>
      <c r="K366" s="6">
        <v>0</v>
      </c>
      <c r="L366" s="6">
        <v>0</v>
      </c>
      <c r="M366" s="34">
        <v>11</v>
      </c>
      <c r="N366" s="5" t="s">
        <v>17</v>
      </c>
      <c r="O366" s="4">
        <f t="shared" si="56"/>
        <v>0</v>
      </c>
      <c r="P366" s="6">
        <v>0</v>
      </c>
      <c r="Q366" s="6">
        <v>0</v>
      </c>
      <c r="R366" s="6">
        <v>0</v>
      </c>
      <c r="S366" s="34">
        <v>11</v>
      </c>
      <c r="T366" s="5" t="s">
        <v>17</v>
      </c>
      <c r="U366" s="4">
        <f t="shared" si="57"/>
        <v>0</v>
      </c>
      <c r="V366" s="6">
        <v>0</v>
      </c>
      <c r="W366" s="6">
        <v>0</v>
      </c>
      <c r="X366" s="6">
        <v>0</v>
      </c>
    </row>
    <row r="367" spans="1:24" x14ac:dyDescent="0.55000000000000004">
      <c r="A367" s="90" t="s">
        <v>2</v>
      </c>
      <c r="B367" s="91"/>
      <c r="C367" s="42"/>
      <c r="D367" s="42"/>
      <c r="E367" s="42"/>
      <c r="F367" s="42"/>
      <c r="G367" s="90" t="s">
        <v>2</v>
      </c>
      <c r="H367" s="91"/>
      <c r="I367" s="42"/>
      <c r="J367" s="42"/>
      <c r="K367" s="42"/>
      <c r="L367" s="42"/>
      <c r="M367" s="90" t="s">
        <v>2</v>
      </c>
      <c r="N367" s="91"/>
      <c r="O367" s="42"/>
      <c r="P367" s="42"/>
      <c r="Q367" s="42"/>
      <c r="R367" s="42"/>
      <c r="S367" s="90" t="s">
        <v>2</v>
      </c>
      <c r="T367" s="91"/>
      <c r="U367" s="42"/>
      <c r="V367" s="42"/>
      <c r="W367" s="42"/>
      <c r="X367" s="42"/>
    </row>
    <row r="369" spans="1:24" x14ac:dyDescent="0.55000000000000004">
      <c r="A369" s="1" t="s">
        <v>21</v>
      </c>
      <c r="G369" s="1" t="s">
        <v>21</v>
      </c>
      <c r="M369" s="1" t="s">
        <v>21</v>
      </c>
      <c r="S369" s="1" t="s">
        <v>21</v>
      </c>
    </row>
    <row r="370" spans="1:24" x14ac:dyDescent="0.55000000000000004">
      <c r="B370" s="40"/>
      <c r="C370" s="40"/>
      <c r="D370" s="40"/>
      <c r="E370" s="40"/>
      <c r="F370" s="40"/>
      <c r="H370" s="40"/>
      <c r="I370" s="40"/>
      <c r="J370" s="40"/>
      <c r="K370" s="40"/>
      <c r="L370" s="40"/>
      <c r="N370" s="40"/>
      <c r="O370" s="40"/>
      <c r="P370" s="40"/>
      <c r="Q370" s="40"/>
      <c r="R370" s="40"/>
      <c r="T370" s="40"/>
      <c r="U370" s="40"/>
      <c r="V370" s="40"/>
      <c r="W370" s="40"/>
      <c r="X370" s="40"/>
    </row>
    <row r="371" spans="1:24" x14ac:dyDescent="0.55000000000000004">
      <c r="B371" s="35"/>
      <c r="C371" s="35"/>
      <c r="D371" s="35"/>
      <c r="E371" s="35"/>
      <c r="F371" s="35"/>
      <c r="H371" s="35"/>
      <c r="I371" s="35"/>
      <c r="J371" s="35"/>
      <c r="K371" s="35"/>
      <c r="L371" s="35"/>
      <c r="N371" s="35"/>
      <c r="O371" s="35"/>
      <c r="P371" s="35"/>
      <c r="Q371" s="35"/>
      <c r="R371" s="35"/>
      <c r="T371" s="35"/>
      <c r="U371" s="35"/>
      <c r="V371" s="35"/>
      <c r="W371" s="35"/>
      <c r="X371" s="35"/>
    </row>
    <row r="372" spans="1:24" x14ac:dyDescent="0.55000000000000004">
      <c r="B372" s="35"/>
      <c r="C372" s="35"/>
      <c r="D372" s="35"/>
      <c r="E372" s="35"/>
      <c r="F372" s="35"/>
      <c r="H372" s="35"/>
      <c r="I372" s="35"/>
      <c r="J372" s="35"/>
      <c r="K372" s="35"/>
      <c r="L372" s="35"/>
      <c r="N372" s="35"/>
      <c r="O372" s="35"/>
      <c r="P372" s="35"/>
      <c r="Q372" s="35"/>
      <c r="R372" s="35"/>
      <c r="T372" s="35"/>
      <c r="U372" s="35"/>
      <c r="V372" s="35"/>
      <c r="W372" s="35"/>
      <c r="X372" s="35"/>
    </row>
    <row r="373" spans="1:24" x14ac:dyDescent="0.55000000000000004">
      <c r="A373" s="36"/>
      <c r="B373" s="75"/>
      <c r="C373" s="80" t="s">
        <v>61</v>
      </c>
      <c r="D373" s="36"/>
      <c r="E373" s="36" t="s">
        <v>62</v>
      </c>
      <c r="F373" s="75"/>
      <c r="G373" s="36"/>
      <c r="H373" s="75"/>
      <c r="I373" s="80" t="s">
        <v>61</v>
      </c>
      <c r="J373" s="36"/>
      <c r="K373" s="36" t="s">
        <v>62</v>
      </c>
      <c r="L373" s="75"/>
      <c r="M373" s="36"/>
      <c r="N373" s="75"/>
      <c r="O373" s="80" t="s">
        <v>61</v>
      </c>
      <c r="P373" s="36"/>
      <c r="Q373" s="36" t="s">
        <v>62</v>
      </c>
      <c r="R373" s="75"/>
      <c r="T373" s="35"/>
      <c r="U373" s="35"/>
      <c r="V373" s="35"/>
      <c r="W373" s="35"/>
      <c r="X373" s="35"/>
    </row>
    <row r="374" spans="1:24" x14ac:dyDescent="0.55000000000000004">
      <c r="A374" s="36"/>
      <c r="B374" s="36"/>
      <c r="C374" s="82" t="s">
        <v>97</v>
      </c>
      <c r="D374" s="82"/>
      <c r="E374" s="82"/>
      <c r="F374" s="36"/>
      <c r="G374" s="36"/>
      <c r="H374" s="36"/>
      <c r="I374" s="82" t="s">
        <v>97</v>
      </c>
      <c r="J374" s="82"/>
      <c r="K374" s="82"/>
      <c r="L374" s="36"/>
      <c r="M374" s="36"/>
      <c r="N374" s="36"/>
      <c r="O374" s="82" t="s">
        <v>97</v>
      </c>
      <c r="P374" s="82"/>
      <c r="Q374" s="82"/>
      <c r="R374" s="36"/>
      <c r="S374" s="36"/>
      <c r="T374" s="75"/>
      <c r="U374" s="80" t="s">
        <v>61</v>
      </c>
      <c r="V374" s="36"/>
      <c r="W374" s="36" t="s">
        <v>62</v>
      </c>
      <c r="X374" s="75"/>
    </row>
    <row r="375" spans="1:24" x14ac:dyDescent="0.55000000000000004">
      <c r="A375" s="36"/>
      <c r="B375" s="36"/>
      <c r="C375" s="82" t="s">
        <v>98</v>
      </c>
      <c r="D375" s="82"/>
      <c r="E375" s="82"/>
      <c r="F375" s="36"/>
      <c r="G375" s="36"/>
      <c r="H375" s="36"/>
      <c r="I375" s="82" t="s">
        <v>98</v>
      </c>
      <c r="J375" s="82"/>
      <c r="K375" s="82"/>
      <c r="L375" s="36"/>
      <c r="M375" s="36"/>
      <c r="N375" s="36"/>
      <c r="O375" s="82" t="s">
        <v>98</v>
      </c>
      <c r="P375" s="82"/>
      <c r="Q375" s="82"/>
      <c r="R375" s="36"/>
      <c r="S375" s="36"/>
      <c r="T375" s="36"/>
      <c r="U375" s="82" t="s">
        <v>97</v>
      </c>
      <c r="V375" s="82"/>
      <c r="W375" s="82"/>
      <c r="X375" s="36"/>
    </row>
    <row r="376" spans="1:24" x14ac:dyDescent="0.55000000000000004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82" t="s">
        <v>98</v>
      </c>
      <c r="V376" s="82"/>
      <c r="W376" s="82"/>
      <c r="X376" s="36"/>
    </row>
    <row r="377" spans="1:24" x14ac:dyDescent="0.55000000000000004">
      <c r="S377" s="36"/>
      <c r="T377" s="36"/>
      <c r="U377" s="36"/>
      <c r="V377" s="36"/>
      <c r="W377" s="36"/>
      <c r="X377" s="36"/>
    </row>
    <row r="378" spans="1:24" x14ac:dyDescent="0.55000000000000004">
      <c r="A378" s="89" t="s">
        <v>18</v>
      </c>
      <c r="B378" s="89"/>
      <c r="C378" s="89"/>
      <c r="D378" s="89"/>
      <c r="E378" s="89"/>
      <c r="F378" s="89"/>
      <c r="G378" s="89" t="s">
        <v>18</v>
      </c>
      <c r="H378" s="89"/>
      <c r="I378" s="89"/>
      <c r="J378" s="89"/>
      <c r="K378" s="89"/>
      <c r="L378" s="89"/>
      <c r="M378" s="89" t="s">
        <v>18</v>
      </c>
      <c r="N378" s="89"/>
      <c r="O378" s="89"/>
      <c r="P378" s="89"/>
      <c r="Q378" s="89"/>
      <c r="R378" s="89"/>
      <c r="S378" s="89" t="s">
        <v>18</v>
      </c>
      <c r="T378" s="89"/>
      <c r="U378" s="89"/>
      <c r="V378" s="89"/>
      <c r="W378" s="89"/>
      <c r="X378" s="89"/>
    </row>
    <row r="379" spans="1:24" x14ac:dyDescent="0.55000000000000004">
      <c r="A379" s="89" t="s">
        <v>19</v>
      </c>
      <c r="B379" s="89"/>
      <c r="C379" s="89"/>
      <c r="D379" s="89"/>
      <c r="E379" s="89"/>
      <c r="F379" s="89"/>
      <c r="G379" s="89" t="s">
        <v>19</v>
      </c>
      <c r="H379" s="89"/>
      <c r="I379" s="89"/>
      <c r="J379" s="89"/>
      <c r="K379" s="89"/>
      <c r="L379" s="89"/>
      <c r="M379" s="89" t="s">
        <v>19</v>
      </c>
      <c r="N379" s="89"/>
      <c r="O379" s="89"/>
      <c r="P379" s="89"/>
      <c r="Q379" s="89"/>
      <c r="R379" s="89"/>
      <c r="S379" s="89" t="s">
        <v>19</v>
      </c>
      <c r="T379" s="89"/>
      <c r="U379" s="89"/>
      <c r="V379" s="89"/>
      <c r="W379" s="89"/>
      <c r="X379" s="89"/>
    </row>
    <row r="380" spans="1:24" x14ac:dyDescent="0.55000000000000004">
      <c r="A380" s="89" t="s">
        <v>110</v>
      </c>
      <c r="B380" s="89"/>
      <c r="C380" s="89"/>
      <c r="D380" s="89"/>
      <c r="E380" s="89"/>
      <c r="F380" s="89"/>
      <c r="G380" s="89" t="s">
        <v>110</v>
      </c>
      <c r="H380" s="89"/>
      <c r="I380" s="89"/>
      <c r="J380" s="89"/>
      <c r="K380" s="89"/>
      <c r="L380" s="89"/>
      <c r="M380" s="89" t="s">
        <v>110</v>
      </c>
      <c r="N380" s="89"/>
      <c r="O380" s="89"/>
      <c r="P380" s="89"/>
      <c r="Q380" s="89"/>
      <c r="R380" s="89"/>
      <c r="S380" s="89" t="s">
        <v>110</v>
      </c>
      <c r="T380" s="89"/>
      <c r="U380" s="89"/>
      <c r="V380" s="89"/>
      <c r="W380" s="89"/>
      <c r="X380" s="89"/>
    </row>
    <row r="381" spans="1:24" x14ac:dyDescent="0.55000000000000004">
      <c r="A381" s="89" t="s">
        <v>108</v>
      </c>
      <c r="B381" s="89"/>
      <c r="C381" s="89"/>
      <c r="D381" s="89"/>
      <c r="E381" s="89"/>
      <c r="F381" s="89"/>
      <c r="G381" s="89" t="s">
        <v>109</v>
      </c>
      <c r="H381" s="89"/>
      <c r="I381" s="89"/>
      <c r="J381" s="89"/>
      <c r="K381" s="89"/>
      <c r="L381" s="89"/>
      <c r="M381" s="89" t="s">
        <v>111</v>
      </c>
      <c r="N381" s="89"/>
      <c r="O381" s="89"/>
      <c r="P381" s="89"/>
      <c r="Q381" s="89"/>
      <c r="R381" s="89"/>
      <c r="S381" s="89" t="s">
        <v>112</v>
      </c>
      <c r="T381" s="89"/>
      <c r="U381" s="89"/>
      <c r="V381" s="89"/>
      <c r="W381" s="89"/>
      <c r="X381" s="89"/>
    </row>
    <row r="382" spans="1:24" x14ac:dyDescent="0.55000000000000004">
      <c r="A382" s="89" t="s">
        <v>35</v>
      </c>
      <c r="B382" s="89"/>
      <c r="C382" s="89"/>
      <c r="D382" s="89"/>
      <c r="E382" s="89"/>
      <c r="F382" s="89"/>
      <c r="G382" s="89" t="s">
        <v>35</v>
      </c>
      <c r="H382" s="89"/>
      <c r="I382" s="89"/>
      <c r="J382" s="89"/>
      <c r="K382" s="89"/>
      <c r="L382" s="89"/>
      <c r="M382" s="89" t="s">
        <v>35</v>
      </c>
      <c r="N382" s="89"/>
      <c r="O382" s="89"/>
      <c r="P382" s="89"/>
      <c r="Q382" s="89"/>
      <c r="R382" s="89"/>
      <c r="S382" s="92" t="s">
        <v>35</v>
      </c>
      <c r="T382" s="92"/>
      <c r="U382" s="92"/>
      <c r="V382" s="92"/>
      <c r="W382" s="92"/>
      <c r="X382" s="92"/>
    </row>
    <row r="383" spans="1:24" x14ac:dyDescent="0.55000000000000004">
      <c r="A383" s="83" t="s">
        <v>0</v>
      </c>
      <c r="B383" s="83" t="s">
        <v>1</v>
      </c>
      <c r="C383" s="83" t="s">
        <v>2</v>
      </c>
      <c r="D383" s="83" t="s">
        <v>6</v>
      </c>
      <c r="E383" s="83"/>
      <c r="F383" s="83"/>
      <c r="G383" s="83" t="s">
        <v>0</v>
      </c>
      <c r="H383" s="83" t="s">
        <v>1</v>
      </c>
      <c r="I383" s="83" t="s">
        <v>2</v>
      </c>
      <c r="J383" s="83" t="s">
        <v>6</v>
      </c>
      <c r="K383" s="83"/>
      <c r="L383" s="83"/>
      <c r="M383" s="83" t="s">
        <v>0</v>
      </c>
      <c r="N383" s="83" t="s">
        <v>1</v>
      </c>
      <c r="O383" s="83" t="s">
        <v>2</v>
      </c>
      <c r="P383" s="83" t="s">
        <v>6</v>
      </c>
      <c r="Q383" s="83"/>
      <c r="R383" s="83"/>
      <c r="S383" s="83" t="s">
        <v>0</v>
      </c>
      <c r="T383" s="83" t="s">
        <v>1</v>
      </c>
      <c r="U383" s="83" t="s">
        <v>2</v>
      </c>
      <c r="V383" s="84" t="s">
        <v>6</v>
      </c>
      <c r="W383" s="85"/>
      <c r="X383" s="86"/>
    </row>
    <row r="384" spans="1:24" x14ac:dyDescent="0.55000000000000004">
      <c r="A384" s="83"/>
      <c r="B384" s="83"/>
      <c r="C384" s="83"/>
      <c r="D384" s="79" t="s">
        <v>3</v>
      </c>
      <c r="E384" s="79" t="s">
        <v>4</v>
      </c>
      <c r="F384" s="79" t="s">
        <v>5</v>
      </c>
      <c r="G384" s="83"/>
      <c r="H384" s="83"/>
      <c r="I384" s="83"/>
      <c r="J384" s="79" t="s">
        <v>42</v>
      </c>
      <c r="K384" s="79" t="s">
        <v>43</v>
      </c>
      <c r="L384" s="79" t="s">
        <v>44</v>
      </c>
      <c r="M384" s="83"/>
      <c r="N384" s="83"/>
      <c r="O384" s="83"/>
      <c r="P384" s="79" t="s">
        <v>45</v>
      </c>
      <c r="Q384" s="79" t="s">
        <v>46</v>
      </c>
      <c r="R384" s="79" t="s">
        <v>47</v>
      </c>
      <c r="S384" s="83"/>
      <c r="T384" s="83"/>
      <c r="U384" s="83"/>
      <c r="V384" s="79" t="s">
        <v>50</v>
      </c>
      <c r="W384" s="79" t="s">
        <v>51</v>
      </c>
      <c r="X384" s="79" t="s">
        <v>52</v>
      </c>
    </row>
    <row r="385" spans="1:24" x14ac:dyDescent="0.55000000000000004">
      <c r="A385" s="30">
        <v>1</v>
      </c>
      <c r="B385" s="31" t="s">
        <v>7</v>
      </c>
      <c r="C385" s="4">
        <f t="shared" ref="C385:C395" si="58">SUM(D385+E385+F385)</f>
        <v>0</v>
      </c>
      <c r="D385" s="2">
        <v>0</v>
      </c>
      <c r="E385" s="2">
        <v>0</v>
      </c>
      <c r="F385" s="2">
        <v>0</v>
      </c>
      <c r="G385" s="30">
        <v>1</v>
      </c>
      <c r="H385" s="31" t="s">
        <v>7</v>
      </c>
      <c r="I385" s="4">
        <f t="shared" ref="I385:I395" si="59">SUM(J385+K385+L385)</f>
        <v>0</v>
      </c>
      <c r="J385" s="2">
        <v>0</v>
      </c>
      <c r="K385" s="2">
        <v>0</v>
      </c>
      <c r="L385" s="2">
        <v>0</v>
      </c>
      <c r="M385" s="30">
        <v>1</v>
      </c>
      <c r="N385" s="31" t="s">
        <v>7</v>
      </c>
      <c r="O385" s="4">
        <f t="shared" ref="O385:O395" si="60">SUM(P385+Q385+R385)</f>
        <v>0</v>
      </c>
      <c r="P385" s="2">
        <v>0</v>
      </c>
      <c r="Q385" s="2">
        <v>0</v>
      </c>
      <c r="R385" s="2">
        <v>0</v>
      </c>
      <c r="S385" s="30">
        <v>1</v>
      </c>
      <c r="T385" s="31" t="s">
        <v>7</v>
      </c>
      <c r="U385" s="4">
        <f t="shared" ref="U385:U395" si="61">SUM(V385+W385+X385)</f>
        <v>0</v>
      </c>
      <c r="V385" s="2">
        <v>0</v>
      </c>
      <c r="W385" s="2">
        <v>0</v>
      </c>
      <c r="X385" s="2">
        <v>0</v>
      </c>
    </row>
    <row r="386" spans="1:24" x14ac:dyDescent="0.55000000000000004">
      <c r="A386" s="32">
        <v>2</v>
      </c>
      <c r="B386" s="3" t="s">
        <v>8</v>
      </c>
      <c r="C386" s="4">
        <f t="shared" si="58"/>
        <v>0</v>
      </c>
      <c r="D386" s="4">
        <v>0</v>
      </c>
      <c r="E386" s="4">
        <v>0</v>
      </c>
      <c r="F386" s="4">
        <v>0</v>
      </c>
      <c r="G386" s="32">
        <v>2</v>
      </c>
      <c r="H386" s="3" t="s">
        <v>8</v>
      </c>
      <c r="I386" s="4">
        <f t="shared" si="59"/>
        <v>0</v>
      </c>
      <c r="J386" s="4">
        <v>0</v>
      </c>
      <c r="K386" s="4">
        <v>0</v>
      </c>
      <c r="L386" s="4">
        <v>0</v>
      </c>
      <c r="M386" s="32">
        <v>2</v>
      </c>
      <c r="N386" s="3" t="s">
        <v>8</v>
      </c>
      <c r="O386" s="4">
        <f t="shared" si="60"/>
        <v>0</v>
      </c>
      <c r="P386" s="4">
        <v>0</v>
      </c>
      <c r="Q386" s="4">
        <v>0</v>
      </c>
      <c r="R386" s="4">
        <v>0</v>
      </c>
      <c r="S386" s="32">
        <v>2</v>
      </c>
      <c r="T386" s="3" t="s">
        <v>8</v>
      </c>
      <c r="U386" s="4">
        <f t="shared" si="61"/>
        <v>0</v>
      </c>
      <c r="V386" s="4">
        <v>0</v>
      </c>
      <c r="W386" s="4">
        <v>0</v>
      </c>
      <c r="X386" s="4">
        <v>0</v>
      </c>
    </row>
    <row r="387" spans="1:24" x14ac:dyDescent="0.55000000000000004">
      <c r="A387" s="32">
        <v>3</v>
      </c>
      <c r="B387" s="3" t="s">
        <v>9</v>
      </c>
      <c r="C387" s="4">
        <f t="shared" si="58"/>
        <v>0</v>
      </c>
      <c r="D387" s="4">
        <v>0</v>
      </c>
      <c r="E387" s="4">
        <v>0</v>
      </c>
      <c r="F387" s="4">
        <v>0</v>
      </c>
      <c r="G387" s="32">
        <v>3</v>
      </c>
      <c r="H387" s="3" t="s">
        <v>9</v>
      </c>
      <c r="I387" s="4">
        <f t="shared" si="59"/>
        <v>0</v>
      </c>
      <c r="J387" s="4">
        <v>0</v>
      </c>
      <c r="K387" s="4">
        <v>0</v>
      </c>
      <c r="L387" s="4">
        <v>0</v>
      </c>
      <c r="M387" s="32">
        <v>3</v>
      </c>
      <c r="N387" s="3" t="s">
        <v>9</v>
      </c>
      <c r="O387" s="4">
        <f t="shared" si="60"/>
        <v>0</v>
      </c>
      <c r="P387" s="4">
        <v>0</v>
      </c>
      <c r="Q387" s="4">
        <v>0</v>
      </c>
      <c r="R387" s="4">
        <v>0</v>
      </c>
      <c r="S387" s="32">
        <v>3</v>
      </c>
      <c r="T387" s="3" t="s">
        <v>9</v>
      </c>
      <c r="U387" s="4">
        <f t="shared" si="61"/>
        <v>0</v>
      </c>
      <c r="V387" s="4">
        <v>0</v>
      </c>
      <c r="W387" s="4">
        <v>0</v>
      </c>
      <c r="X387" s="4">
        <v>0</v>
      </c>
    </row>
    <row r="388" spans="1:24" x14ac:dyDescent="0.55000000000000004">
      <c r="A388" s="32">
        <v>4</v>
      </c>
      <c r="B388" s="3" t="s">
        <v>10</v>
      </c>
      <c r="C388" s="4">
        <f t="shared" si="58"/>
        <v>0</v>
      </c>
      <c r="D388" s="4">
        <v>0</v>
      </c>
      <c r="E388" s="4">
        <v>0</v>
      </c>
      <c r="F388" s="4">
        <v>0</v>
      </c>
      <c r="G388" s="32">
        <v>4</v>
      </c>
      <c r="H388" s="3" t="s">
        <v>10</v>
      </c>
      <c r="I388" s="4">
        <f t="shared" si="59"/>
        <v>0</v>
      </c>
      <c r="J388" s="4">
        <v>0</v>
      </c>
      <c r="K388" s="4">
        <v>0</v>
      </c>
      <c r="L388" s="4">
        <v>0</v>
      </c>
      <c r="M388" s="32">
        <v>4</v>
      </c>
      <c r="N388" s="3" t="s">
        <v>10</v>
      </c>
      <c r="O388" s="4">
        <f t="shared" si="60"/>
        <v>0</v>
      </c>
      <c r="P388" s="4">
        <v>0</v>
      </c>
      <c r="Q388" s="4">
        <v>0</v>
      </c>
      <c r="R388" s="4">
        <v>0</v>
      </c>
      <c r="S388" s="32">
        <v>4</v>
      </c>
      <c r="T388" s="3" t="s">
        <v>10</v>
      </c>
      <c r="U388" s="4">
        <f t="shared" si="61"/>
        <v>0</v>
      </c>
      <c r="V388" s="4">
        <v>0</v>
      </c>
      <c r="W388" s="4">
        <v>0</v>
      </c>
      <c r="X388" s="4">
        <v>0</v>
      </c>
    </row>
    <row r="389" spans="1:24" x14ac:dyDescent="0.55000000000000004">
      <c r="A389" s="32">
        <v>5</v>
      </c>
      <c r="B389" s="3" t="s">
        <v>11</v>
      </c>
      <c r="C389" s="4">
        <f t="shared" si="58"/>
        <v>0</v>
      </c>
      <c r="D389" s="4">
        <v>0</v>
      </c>
      <c r="E389" s="4">
        <v>0</v>
      </c>
      <c r="F389" s="4">
        <v>0</v>
      </c>
      <c r="G389" s="32">
        <v>5</v>
      </c>
      <c r="H389" s="3" t="s">
        <v>11</v>
      </c>
      <c r="I389" s="4">
        <f t="shared" si="59"/>
        <v>0</v>
      </c>
      <c r="J389" s="4">
        <v>0</v>
      </c>
      <c r="K389" s="4">
        <v>0</v>
      </c>
      <c r="L389" s="4">
        <v>0</v>
      </c>
      <c r="M389" s="32">
        <v>5</v>
      </c>
      <c r="N389" s="3" t="s">
        <v>11</v>
      </c>
      <c r="O389" s="4">
        <f t="shared" si="60"/>
        <v>0</v>
      </c>
      <c r="P389" s="4">
        <v>0</v>
      </c>
      <c r="Q389" s="4">
        <v>0</v>
      </c>
      <c r="R389" s="4">
        <v>0</v>
      </c>
      <c r="S389" s="32">
        <v>5</v>
      </c>
      <c r="T389" s="3" t="s">
        <v>11</v>
      </c>
      <c r="U389" s="4">
        <f t="shared" si="61"/>
        <v>0</v>
      </c>
      <c r="V389" s="4">
        <v>0</v>
      </c>
      <c r="W389" s="4">
        <v>0</v>
      </c>
      <c r="X389" s="4">
        <v>0</v>
      </c>
    </row>
    <row r="390" spans="1:24" x14ac:dyDescent="0.55000000000000004">
      <c r="A390" s="32">
        <v>6</v>
      </c>
      <c r="B390" s="3" t="s">
        <v>12</v>
      </c>
      <c r="C390" s="4">
        <f t="shared" si="58"/>
        <v>0</v>
      </c>
      <c r="D390" s="4">
        <v>0</v>
      </c>
      <c r="E390" s="4">
        <v>0</v>
      </c>
      <c r="F390" s="4">
        <v>0</v>
      </c>
      <c r="G390" s="32">
        <v>6</v>
      </c>
      <c r="H390" s="3" t="s">
        <v>12</v>
      </c>
      <c r="I390" s="4">
        <f t="shared" si="59"/>
        <v>0</v>
      </c>
      <c r="J390" s="4">
        <v>0</v>
      </c>
      <c r="K390" s="4">
        <v>0</v>
      </c>
      <c r="L390" s="4">
        <v>0</v>
      </c>
      <c r="M390" s="32">
        <v>6</v>
      </c>
      <c r="N390" s="3" t="s">
        <v>12</v>
      </c>
      <c r="O390" s="4">
        <f t="shared" si="60"/>
        <v>10000</v>
      </c>
      <c r="P390" s="4">
        <v>0</v>
      </c>
      <c r="Q390" s="4">
        <v>0</v>
      </c>
      <c r="R390" s="4">
        <v>10000</v>
      </c>
      <c r="S390" s="32">
        <v>6</v>
      </c>
      <c r="T390" s="3" t="s">
        <v>12</v>
      </c>
      <c r="U390" s="4">
        <f t="shared" si="61"/>
        <v>25000</v>
      </c>
      <c r="V390" s="4">
        <v>15000</v>
      </c>
      <c r="W390" s="4">
        <v>10000</v>
      </c>
      <c r="X390" s="4">
        <v>0</v>
      </c>
    </row>
    <row r="391" spans="1:24" x14ac:dyDescent="0.55000000000000004">
      <c r="A391" s="32">
        <v>7</v>
      </c>
      <c r="B391" s="3" t="s">
        <v>13</v>
      </c>
      <c r="C391" s="4">
        <f t="shared" si="58"/>
        <v>0</v>
      </c>
      <c r="D391" s="4">
        <v>0</v>
      </c>
      <c r="E391" s="4">
        <v>0</v>
      </c>
      <c r="F391" s="4">
        <v>0</v>
      </c>
      <c r="G391" s="32">
        <v>7</v>
      </c>
      <c r="H391" s="3" t="s">
        <v>13</v>
      </c>
      <c r="I391" s="4">
        <f t="shared" si="59"/>
        <v>0</v>
      </c>
      <c r="J391" s="4">
        <v>0</v>
      </c>
      <c r="K391" s="4">
        <v>0</v>
      </c>
      <c r="L391" s="4">
        <v>0</v>
      </c>
      <c r="M391" s="32">
        <v>7</v>
      </c>
      <c r="N391" s="3" t="s">
        <v>13</v>
      </c>
      <c r="O391" s="4">
        <f t="shared" si="60"/>
        <v>10000</v>
      </c>
      <c r="P391" s="4">
        <v>0</v>
      </c>
      <c r="Q391" s="4">
        <v>0</v>
      </c>
      <c r="R391" s="4">
        <v>10000</v>
      </c>
      <c r="S391" s="32">
        <v>7</v>
      </c>
      <c r="T391" s="3" t="s">
        <v>13</v>
      </c>
      <c r="U391" s="4">
        <f t="shared" si="61"/>
        <v>0</v>
      </c>
      <c r="V391" s="4">
        <v>0</v>
      </c>
      <c r="W391" s="4">
        <v>0</v>
      </c>
      <c r="X391" s="4">
        <v>0</v>
      </c>
    </row>
    <row r="392" spans="1:24" x14ac:dyDescent="0.55000000000000004">
      <c r="A392" s="32">
        <v>8</v>
      </c>
      <c r="B392" s="3" t="s">
        <v>14</v>
      </c>
      <c r="C392" s="4">
        <f t="shared" si="58"/>
        <v>0</v>
      </c>
      <c r="D392" s="4">
        <v>0</v>
      </c>
      <c r="E392" s="4">
        <v>0</v>
      </c>
      <c r="F392" s="4">
        <v>0</v>
      </c>
      <c r="G392" s="32">
        <v>8</v>
      </c>
      <c r="H392" s="3" t="s">
        <v>14</v>
      </c>
      <c r="I392" s="4">
        <f t="shared" si="59"/>
        <v>0</v>
      </c>
      <c r="J392" s="4">
        <v>0</v>
      </c>
      <c r="K392" s="4">
        <v>0</v>
      </c>
      <c r="L392" s="4">
        <v>0</v>
      </c>
      <c r="M392" s="32">
        <v>8</v>
      </c>
      <c r="N392" s="3" t="s">
        <v>14</v>
      </c>
      <c r="O392" s="4">
        <f t="shared" si="60"/>
        <v>0</v>
      </c>
      <c r="P392" s="4">
        <v>0</v>
      </c>
      <c r="Q392" s="4">
        <v>0</v>
      </c>
      <c r="R392" s="4">
        <v>0</v>
      </c>
      <c r="S392" s="32">
        <v>8</v>
      </c>
      <c r="T392" s="3" t="s">
        <v>14</v>
      </c>
      <c r="U392" s="4">
        <f t="shared" si="61"/>
        <v>0</v>
      </c>
      <c r="V392" s="4">
        <v>0</v>
      </c>
      <c r="W392" s="4">
        <v>0</v>
      </c>
      <c r="X392" s="4">
        <v>0</v>
      </c>
    </row>
    <row r="393" spans="1:24" x14ac:dyDescent="0.55000000000000004">
      <c r="A393" s="32">
        <v>9</v>
      </c>
      <c r="B393" s="3" t="s">
        <v>15</v>
      </c>
      <c r="C393" s="4">
        <f t="shared" si="58"/>
        <v>0</v>
      </c>
      <c r="D393" s="4">
        <v>0</v>
      </c>
      <c r="E393" s="4">
        <v>0</v>
      </c>
      <c r="F393" s="4">
        <v>0</v>
      </c>
      <c r="G393" s="32">
        <v>9</v>
      </c>
      <c r="H393" s="3" t="s">
        <v>15</v>
      </c>
      <c r="I393" s="4">
        <f t="shared" si="59"/>
        <v>0</v>
      </c>
      <c r="J393" s="4">
        <v>0</v>
      </c>
      <c r="K393" s="4">
        <v>0</v>
      </c>
      <c r="L393" s="4">
        <v>0</v>
      </c>
      <c r="M393" s="32">
        <v>9</v>
      </c>
      <c r="N393" s="3" t="s">
        <v>15</v>
      </c>
      <c r="O393" s="4">
        <f t="shared" si="60"/>
        <v>0</v>
      </c>
      <c r="P393" s="4">
        <v>0</v>
      </c>
      <c r="Q393" s="4">
        <v>0</v>
      </c>
      <c r="R393" s="4">
        <v>0</v>
      </c>
      <c r="S393" s="32">
        <v>9</v>
      </c>
      <c r="T393" s="3" t="s">
        <v>15</v>
      </c>
      <c r="U393" s="4">
        <f t="shared" si="61"/>
        <v>0</v>
      </c>
      <c r="V393" s="4">
        <v>0</v>
      </c>
      <c r="W393" s="4">
        <v>0</v>
      </c>
      <c r="X393" s="4">
        <v>0</v>
      </c>
    </row>
    <row r="394" spans="1:24" x14ac:dyDescent="0.55000000000000004">
      <c r="A394" s="32">
        <v>10</v>
      </c>
      <c r="B394" s="3" t="s">
        <v>16</v>
      </c>
      <c r="C394" s="4">
        <f t="shared" si="58"/>
        <v>0</v>
      </c>
      <c r="D394" s="4">
        <v>0</v>
      </c>
      <c r="E394" s="4">
        <v>0</v>
      </c>
      <c r="F394" s="4">
        <v>0</v>
      </c>
      <c r="G394" s="32">
        <v>10</v>
      </c>
      <c r="H394" s="3" t="s">
        <v>16</v>
      </c>
      <c r="I394" s="4">
        <f t="shared" si="59"/>
        <v>0</v>
      </c>
      <c r="J394" s="4">
        <v>0</v>
      </c>
      <c r="K394" s="4">
        <v>0</v>
      </c>
      <c r="L394" s="4">
        <v>0</v>
      </c>
      <c r="M394" s="32">
        <v>10</v>
      </c>
      <c r="N394" s="3" t="s">
        <v>16</v>
      </c>
      <c r="O394" s="4">
        <f t="shared" si="60"/>
        <v>0</v>
      </c>
      <c r="P394" s="4">
        <v>0</v>
      </c>
      <c r="Q394" s="4">
        <v>0</v>
      </c>
      <c r="R394" s="4">
        <v>0</v>
      </c>
      <c r="S394" s="32">
        <v>10</v>
      </c>
      <c r="T394" s="3" t="s">
        <v>16</v>
      </c>
      <c r="U394" s="4">
        <f t="shared" si="61"/>
        <v>0</v>
      </c>
      <c r="V394" s="4">
        <v>0</v>
      </c>
      <c r="W394" s="4">
        <v>0</v>
      </c>
      <c r="X394" s="4">
        <v>0</v>
      </c>
    </row>
    <row r="395" spans="1:24" x14ac:dyDescent="0.55000000000000004">
      <c r="A395" s="34">
        <v>11</v>
      </c>
      <c r="B395" s="5" t="s">
        <v>17</v>
      </c>
      <c r="C395" s="4">
        <f t="shared" si="58"/>
        <v>0</v>
      </c>
      <c r="D395" s="6">
        <v>0</v>
      </c>
      <c r="E395" s="6">
        <v>0</v>
      </c>
      <c r="F395" s="6">
        <v>0</v>
      </c>
      <c r="G395" s="34">
        <v>11</v>
      </c>
      <c r="H395" s="5" t="s">
        <v>17</v>
      </c>
      <c r="I395" s="4">
        <f t="shared" si="59"/>
        <v>0</v>
      </c>
      <c r="J395" s="6">
        <v>0</v>
      </c>
      <c r="K395" s="6">
        <v>0</v>
      </c>
      <c r="L395" s="6">
        <v>0</v>
      </c>
      <c r="M395" s="34">
        <v>11</v>
      </c>
      <c r="N395" s="5" t="s">
        <v>17</v>
      </c>
      <c r="O395" s="4">
        <f t="shared" si="60"/>
        <v>0</v>
      </c>
      <c r="P395" s="6">
        <v>0</v>
      </c>
      <c r="Q395" s="6">
        <v>0</v>
      </c>
      <c r="R395" s="6">
        <v>0</v>
      </c>
      <c r="S395" s="34">
        <v>11</v>
      </c>
      <c r="T395" s="5" t="s">
        <v>17</v>
      </c>
      <c r="U395" s="4">
        <f t="shared" si="61"/>
        <v>0</v>
      </c>
      <c r="V395" s="6">
        <v>0</v>
      </c>
      <c r="W395" s="6">
        <v>0</v>
      </c>
      <c r="X395" s="6">
        <v>0</v>
      </c>
    </row>
    <row r="396" spans="1:24" x14ac:dyDescent="0.55000000000000004">
      <c r="A396" s="90" t="s">
        <v>2</v>
      </c>
      <c r="B396" s="91"/>
      <c r="C396" s="7">
        <f>SUM(C385:C395)</f>
        <v>0</v>
      </c>
      <c r="D396" s="7">
        <f>SUM(D385:D395)</f>
        <v>0</v>
      </c>
      <c r="E396" s="7">
        <f>SUM(E385:E395)</f>
        <v>0</v>
      </c>
      <c r="F396" s="7">
        <f>SUM(F385:F395)</f>
        <v>0</v>
      </c>
      <c r="G396" s="90" t="s">
        <v>2</v>
      </c>
      <c r="H396" s="91"/>
      <c r="I396" s="7">
        <f>SUM(I385:I395)</f>
        <v>0</v>
      </c>
      <c r="J396" s="7">
        <f>SUM(J385:J395)</f>
        <v>0</v>
      </c>
      <c r="K396" s="7">
        <f>SUM(K385:K395)</f>
        <v>0</v>
      </c>
      <c r="L396" s="7">
        <f>SUM(L385:L395)</f>
        <v>0</v>
      </c>
      <c r="M396" s="90" t="s">
        <v>2</v>
      </c>
      <c r="N396" s="91"/>
      <c r="O396" s="7">
        <f>SUM(O385:O395)</f>
        <v>20000</v>
      </c>
      <c r="P396" s="7">
        <f>SUM(P385:P395)</f>
        <v>0</v>
      </c>
      <c r="Q396" s="7">
        <f>SUM(Q385:Q395)</f>
        <v>0</v>
      </c>
      <c r="R396" s="7">
        <f>SUM(R385:R395)</f>
        <v>20000</v>
      </c>
      <c r="S396" s="90" t="s">
        <v>2</v>
      </c>
      <c r="T396" s="91"/>
      <c r="U396" s="7">
        <f>SUM(U385:U395)</f>
        <v>25000</v>
      </c>
      <c r="V396" s="7">
        <f>SUM(V385:V395)</f>
        <v>15000</v>
      </c>
      <c r="W396" s="7">
        <f>SUM(W385:W395)</f>
        <v>10000</v>
      </c>
      <c r="X396" s="7">
        <f>SUM(X385:X395)</f>
        <v>0</v>
      </c>
    </row>
    <row r="398" spans="1:24" x14ac:dyDescent="0.55000000000000004">
      <c r="A398" s="1" t="s">
        <v>21</v>
      </c>
      <c r="G398" s="1" t="s">
        <v>21</v>
      </c>
      <c r="M398" s="1" t="s">
        <v>21</v>
      </c>
      <c r="S398" s="1" t="s">
        <v>21</v>
      </c>
    </row>
    <row r="399" spans="1:24" x14ac:dyDescent="0.55000000000000004">
      <c r="B399" s="35"/>
      <c r="C399" s="35"/>
      <c r="D399" s="35"/>
      <c r="E399" s="35"/>
      <c r="F399" s="35"/>
      <c r="H399" s="35"/>
      <c r="I399" s="35"/>
      <c r="J399" s="35"/>
      <c r="K399" s="35"/>
      <c r="L399" s="35"/>
      <c r="N399" s="35"/>
      <c r="O399" s="35"/>
      <c r="P399" s="35"/>
      <c r="Q399" s="35"/>
      <c r="R399" s="35"/>
      <c r="T399" s="35"/>
      <c r="U399" s="35"/>
      <c r="V399" s="35"/>
      <c r="W399" s="35"/>
      <c r="X399" s="35"/>
    </row>
    <row r="400" spans="1:24" x14ac:dyDescent="0.55000000000000004">
      <c r="B400" s="35"/>
      <c r="C400" s="35"/>
      <c r="D400" s="35"/>
      <c r="E400" s="35"/>
      <c r="F400" s="35"/>
      <c r="H400" s="35"/>
      <c r="I400" s="35"/>
      <c r="J400" s="35"/>
      <c r="K400" s="35"/>
      <c r="L400" s="35"/>
      <c r="N400" s="35"/>
      <c r="O400" s="35"/>
      <c r="P400" s="35"/>
      <c r="Q400" s="35"/>
      <c r="R400" s="35"/>
      <c r="T400" s="35"/>
      <c r="U400" s="35"/>
      <c r="V400" s="35"/>
      <c r="W400" s="35"/>
      <c r="X400" s="35"/>
    </row>
    <row r="401" spans="1:24" x14ac:dyDescent="0.55000000000000004">
      <c r="B401" s="35"/>
      <c r="C401" s="35"/>
      <c r="D401" s="35"/>
      <c r="E401" s="35"/>
      <c r="F401" s="35"/>
      <c r="H401" s="35"/>
      <c r="I401" s="35"/>
      <c r="J401" s="35"/>
      <c r="K401" s="35"/>
      <c r="L401" s="35"/>
      <c r="N401" s="35"/>
      <c r="O401" s="35"/>
      <c r="P401" s="35"/>
      <c r="Q401" s="35"/>
      <c r="R401" s="35"/>
      <c r="T401" s="35"/>
      <c r="U401" s="35"/>
      <c r="V401" s="35"/>
      <c r="W401" s="35"/>
      <c r="X401" s="35"/>
    </row>
    <row r="402" spans="1:24" x14ac:dyDescent="0.55000000000000004">
      <c r="B402" s="35"/>
      <c r="C402" s="35"/>
      <c r="D402" s="35"/>
      <c r="E402" s="35"/>
      <c r="F402" s="35"/>
      <c r="H402" s="35"/>
      <c r="I402" s="35"/>
      <c r="J402" s="35"/>
      <c r="K402" s="35"/>
      <c r="L402" s="35"/>
      <c r="N402" s="35"/>
      <c r="O402" s="35"/>
      <c r="P402" s="35"/>
      <c r="Q402" s="35"/>
      <c r="R402" s="35"/>
      <c r="T402" s="35"/>
      <c r="U402" s="35"/>
      <c r="V402" s="35"/>
      <c r="W402" s="35"/>
      <c r="X402" s="35"/>
    </row>
    <row r="403" spans="1:24" x14ac:dyDescent="0.55000000000000004">
      <c r="B403" s="36"/>
      <c r="C403" s="80" t="s">
        <v>61</v>
      </c>
      <c r="D403" s="36"/>
      <c r="E403" s="36" t="s">
        <v>62</v>
      </c>
      <c r="F403" s="36"/>
      <c r="H403" s="36"/>
      <c r="I403" s="80" t="s">
        <v>61</v>
      </c>
      <c r="J403" s="36"/>
      <c r="K403" s="36" t="s">
        <v>62</v>
      </c>
      <c r="L403" s="36"/>
      <c r="N403" s="36"/>
      <c r="O403" s="80" t="s">
        <v>61</v>
      </c>
      <c r="P403" s="36"/>
      <c r="Q403" s="36" t="s">
        <v>62</v>
      </c>
      <c r="R403" s="36"/>
      <c r="T403" s="36"/>
      <c r="U403" s="80" t="s">
        <v>61</v>
      </c>
      <c r="V403" s="36"/>
      <c r="W403" s="36" t="s">
        <v>62</v>
      </c>
      <c r="X403" s="36"/>
    </row>
    <row r="404" spans="1:24" x14ac:dyDescent="0.55000000000000004">
      <c r="B404" s="36"/>
      <c r="C404" s="36"/>
      <c r="D404" s="80" t="s">
        <v>64</v>
      </c>
      <c r="E404" s="36"/>
      <c r="F404" s="36"/>
      <c r="H404" s="36"/>
      <c r="I404" s="36"/>
      <c r="J404" s="80" t="s">
        <v>64</v>
      </c>
      <c r="K404" s="36"/>
      <c r="L404" s="36"/>
      <c r="N404" s="36"/>
      <c r="O404" s="36"/>
      <c r="P404" s="80" t="s">
        <v>64</v>
      </c>
      <c r="Q404" s="36"/>
      <c r="R404" s="36"/>
      <c r="T404" s="36"/>
      <c r="U404" s="36"/>
      <c r="V404" s="80" t="s">
        <v>64</v>
      </c>
      <c r="W404" s="36"/>
      <c r="X404" s="36"/>
    </row>
    <row r="405" spans="1:24" x14ac:dyDescent="0.55000000000000004">
      <c r="B405" s="36"/>
      <c r="C405" s="36"/>
      <c r="D405" s="80" t="s">
        <v>60</v>
      </c>
      <c r="E405" s="36"/>
      <c r="F405" s="36"/>
      <c r="H405" s="36"/>
      <c r="I405" s="36"/>
      <c r="J405" s="80" t="s">
        <v>60</v>
      </c>
      <c r="K405" s="36"/>
      <c r="L405" s="36"/>
      <c r="N405" s="36"/>
      <c r="O405" s="36"/>
      <c r="P405" s="80" t="s">
        <v>60</v>
      </c>
      <c r="Q405" s="36"/>
      <c r="R405" s="36"/>
      <c r="T405" s="36"/>
      <c r="U405" s="36"/>
      <c r="V405" s="80" t="s">
        <v>60</v>
      </c>
      <c r="W405" s="36"/>
      <c r="X405" s="36"/>
    </row>
    <row r="407" spans="1:24" x14ac:dyDescent="0.55000000000000004">
      <c r="A407" s="89" t="s">
        <v>18</v>
      </c>
      <c r="B407" s="89"/>
      <c r="C407" s="89"/>
      <c r="D407" s="89"/>
      <c r="E407" s="89"/>
      <c r="F407" s="89"/>
      <c r="G407" s="89" t="s">
        <v>18</v>
      </c>
      <c r="H407" s="89"/>
      <c r="I407" s="89"/>
      <c r="J407" s="89"/>
      <c r="K407" s="89"/>
      <c r="L407" s="89"/>
      <c r="M407" s="89" t="s">
        <v>18</v>
      </c>
      <c r="N407" s="89"/>
      <c r="O407" s="89"/>
      <c r="P407" s="89"/>
      <c r="Q407" s="89"/>
      <c r="R407" s="89"/>
      <c r="S407" s="89" t="s">
        <v>18</v>
      </c>
      <c r="T407" s="89"/>
      <c r="U407" s="89"/>
      <c r="V407" s="89"/>
      <c r="W407" s="89"/>
      <c r="X407" s="89"/>
    </row>
    <row r="408" spans="1:24" x14ac:dyDescent="0.55000000000000004">
      <c r="A408" s="89" t="s">
        <v>36</v>
      </c>
      <c r="B408" s="89"/>
      <c r="C408" s="89"/>
      <c r="D408" s="89"/>
      <c r="E408" s="89"/>
      <c r="F408" s="89"/>
      <c r="G408" s="89" t="s">
        <v>36</v>
      </c>
      <c r="H408" s="89"/>
      <c r="I408" s="89"/>
      <c r="J408" s="89"/>
      <c r="K408" s="89"/>
      <c r="L408" s="89"/>
      <c r="M408" s="89" t="s">
        <v>36</v>
      </c>
      <c r="N408" s="89"/>
      <c r="O408" s="89"/>
      <c r="P408" s="89"/>
      <c r="Q408" s="89"/>
      <c r="R408" s="89"/>
      <c r="S408" s="89" t="s">
        <v>36</v>
      </c>
      <c r="T408" s="89"/>
      <c r="U408" s="89"/>
      <c r="V408" s="89"/>
      <c r="W408" s="89"/>
      <c r="X408" s="89"/>
    </row>
    <row r="409" spans="1:24" x14ac:dyDescent="0.55000000000000004">
      <c r="A409" s="89" t="s">
        <v>110</v>
      </c>
      <c r="B409" s="89"/>
      <c r="C409" s="89"/>
      <c r="D409" s="89"/>
      <c r="E409" s="89"/>
      <c r="F409" s="89"/>
      <c r="G409" s="89" t="s">
        <v>110</v>
      </c>
      <c r="H409" s="89"/>
      <c r="I409" s="89"/>
      <c r="J409" s="89"/>
      <c r="K409" s="89"/>
      <c r="L409" s="89"/>
      <c r="M409" s="89" t="s">
        <v>110</v>
      </c>
      <c r="N409" s="89"/>
      <c r="O409" s="89"/>
      <c r="P409" s="89"/>
      <c r="Q409" s="89"/>
      <c r="R409" s="89"/>
      <c r="S409" s="89" t="s">
        <v>110</v>
      </c>
      <c r="T409" s="89"/>
      <c r="U409" s="89"/>
      <c r="V409" s="89"/>
      <c r="W409" s="89"/>
      <c r="X409" s="89"/>
    </row>
    <row r="410" spans="1:24" x14ac:dyDescent="0.55000000000000004">
      <c r="A410" s="89" t="s">
        <v>108</v>
      </c>
      <c r="B410" s="89"/>
      <c r="C410" s="89"/>
      <c r="D410" s="89"/>
      <c r="E410" s="89"/>
      <c r="F410" s="89"/>
      <c r="G410" s="89" t="s">
        <v>109</v>
      </c>
      <c r="H410" s="89"/>
      <c r="I410" s="89"/>
      <c r="J410" s="89"/>
      <c r="K410" s="89"/>
      <c r="L410" s="89"/>
      <c r="M410" s="89" t="s">
        <v>111</v>
      </c>
      <c r="N410" s="89"/>
      <c r="O410" s="89"/>
      <c r="P410" s="89"/>
      <c r="Q410" s="89"/>
      <c r="R410" s="89"/>
      <c r="S410" s="89" t="s">
        <v>112</v>
      </c>
      <c r="T410" s="89"/>
      <c r="U410" s="89"/>
      <c r="V410" s="89"/>
      <c r="W410" s="89"/>
      <c r="X410" s="89"/>
    </row>
    <row r="411" spans="1:24" x14ac:dyDescent="0.55000000000000004">
      <c r="A411" s="89" t="s">
        <v>37</v>
      </c>
      <c r="B411" s="89"/>
      <c r="C411" s="89"/>
      <c r="D411" s="89"/>
      <c r="E411" s="89"/>
      <c r="F411" s="89"/>
      <c r="G411" s="89" t="s">
        <v>37</v>
      </c>
      <c r="H411" s="89"/>
      <c r="I411" s="89"/>
      <c r="J411" s="89"/>
      <c r="K411" s="89"/>
      <c r="L411" s="89"/>
      <c r="M411" s="89" t="s">
        <v>37</v>
      </c>
      <c r="N411" s="89"/>
      <c r="O411" s="89"/>
      <c r="P411" s="89"/>
      <c r="Q411" s="89"/>
      <c r="R411" s="89"/>
      <c r="S411" s="92" t="s">
        <v>37</v>
      </c>
      <c r="T411" s="92"/>
      <c r="U411" s="92"/>
      <c r="V411" s="92"/>
      <c r="W411" s="92"/>
      <c r="X411" s="92"/>
    </row>
    <row r="412" spans="1:24" x14ac:dyDescent="0.55000000000000004">
      <c r="A412" s="83" t="s">
        <v>0</v>
      </c>
      <c r="B412" s="83" t="s">
        <v>1</v>
      </c>
      <c r="C412" s="83" t="s">
        <v>2</v>
      </c>
      <c r="D412" s="83" t="s">
        <v>6</v>
      </c>
      <c r="E412" s="83"/>
      <c r="F412" s="83"/>
      <c r="G412" s="83" t="s">
        <v>0</v>
      </c>
      <c r="H412" s="83" t="s">
        <v>1</v>
      </c>
      <c r="I412" s="83" t="s">
        <v>2</v>
      </c>
      <c r="J412" s="83" t="s">
        <v>6</v>
      </c>
      <c r="K412" s="83"/>
      <c r="L412" s="83"/>
      <c r="M412" s="83" t="s">
        <v>0</v>
      </c>
      <c r="N412" s="83" t="s">
        <v>1</v>
      </c>
      <c r="O412" s="83" t="s">
        <v>2</v>
      </c>
      <c r="P412" s="83" t="s">
        <v>6</v>
      </c>
      <c r="Q412" s="83"/>
      <c r="R412" s="83"/>
      <c r="S412" s="83" t="s">
        <v>0</v>
      </c>
      <c r="T412" s="83" t="s">
        <v>1</v>
      </c>
      <c r="U412" s="83" t="s">
        <v>2</v>
      </c>
      <c r="V412" s="84" t="s">
        <v>6</v>
      </c>
      <c r="W412" s="85"/>
      <c r="X412" s="86"/>
    </row>
    <row r="413" spans="1:24" x14ac:dyDescent="0.55000000000000004">
      <c r="A413" s="83"/>
      <c r="B413" s="83"/>
      <c r="C413" s="83"/>
      <c r="D413" s="79" t="s">
        <v>3</v>
      </c>
      <c r="E413" s="79" t="s">
        <v>4</v>
      </c>
      <c r="F413" s="79" t="s">
        <v>5</v>
      </c>
      <c r="G413" s="83"/>
      <c r="H413" s="83"/>
      <c r="I413" s="83"/>
      <c r="J413" s="79" t="s">
        <v>42</v>
      </c>
      <c r="K413" s="79" t="s">
        <v>43</v>
      </c>
      <c r="L413" s="79" t="s">
        <v>44</v>
      </c>
      <c r="M413" s="83"/>
      <c r="N413" s="83"/>
      <c r="O413" s="83"/>
      <c r="P413" s="79" t="s">
        <v>45</v>
      </c>
      <c r="Q413" s="79" t="s">
        <v>46</v>
      </c>
      <c r="R413" s="79" t="s">
        <v>47</v>
      </c>
      <c r="S413" s="83"/>
      <c r="T413" s="83"/>
      <c r="U413" s="83"/>
      <c r="V413" s="79" t="s">
        <v>50</v>
      </c>
      <c r="W413" s="79" t="s">
        <v>51</v>
      </c>
      <c r="X413" s="79" t="s">
        <v>52</v>
      </c>
    </row>
    <row r="414" spans="1:24" x14ac:dyDescent="0.55000000000000004">
      <c r="A414" s="30">
        <v>1</v>
      </c>
      <c r="B414" s="31" t="s">
        <v>7</v>
      </c>
      <c r="C414" s="4">
        <f t="shared" ref="C414:C424" si="62">SUM(D414+E414+F414)</f>
        <v>3214000</v>
      </c>
      <c r="D414" s="2">
        <v>1011000</v>
      </c>
      <c r="E414" s="2">
        <v>1025000</v>
      </c>
      <c r="F414" s="2">
        <v>1178000</v>
      </c>
      <c r="G414" s="30">
        <v>1</v>
      </c>
      <c r="H414" s="31" t="s">
        <v>7</v>
      </c>
      <c r="I414" s="4">
        <f t="shared" ref="I414:I424" si="63">SUM(J414+K414+L414)</f>
        <v>3207000</v>
      </c>
      <c r="J414" s="45">
        <v>1002000</v>
      </c>
      <c r="K414" s="45">
        <v>1200000</v>
      </c>
      <c r="L414" s="45">
        <v>1005000</v>
      </c>
      <c r="M414" s="30">
        <v>1</v>
      </c>
      <c r="N414" s="31" t="s">
        <v>7</v>
      </c>
      <c r="O414" s="4">
        <f t="shared" ref="O414:O424" si="64">SUM(P414+Q414+R414)</f>
        <v>2527000</v>
      </c>
      <c r="P414" s="2">
        <v>1010000</v>
      </c>
      <c r="Q414" s="2">
        <v>1010000</v>
      </c>
      <c r="R414" s="2">
        <v>507000</v>
      </c>
      <c r="S414" s="30">
        <v>1</v>
      </c>
      <c r="T414" s="31" t="s">
        <v>7</v>
      </c>
      <c r="U414" s="4">
        <f t="shared" ref="U414:U424" si="65">SUM(V414+W414+X414)</f>
        <v>3500000</v>
      </c>
      <c r="V414" s="2">
        <v>1500000</v>
      </c>
      <c r="W414" s="2">
        <v>1000000</v>
      </c>
      <c r="X414" s="2">
        <v>1000000</v>
      </c>
    </row>
    <row r="415" spans="1:24" x14ac:dyDescent="0.55000000000000004">
      <c r="A415" s="32">
        <v>2</v>
      </c>
      <c r="B415" s="3" t="s">
        <v>8</v>
      </c>
      <c r="C415" s="4">
        <f t="shared" si="62"/>
        <v>0</v>
      </c>
      <c r="D415" s="4">
        <v>0</v>
      </c>
      <c r="E415" s="4">
        <v>0</v>
      </c>
      <c r="F415" s="4"/>
      <c r="G415" s="32">
        <v>2</v>
      </c>
      <c r="H415" s="3" t="s">
        <v>8</v>
      </c>
      <c r="I415" s="4">
        <f t="shared" si="63"/>
        <v>0</v>
      </c>
      <c r="J415" s="4"/>
      <c r="K415" s="4">
        <v>0</v>
      </c>
      <c r="L415" s="4"/>
      <c r="M415" s="32">
        <v>2</v>
      </c>
      <c r="N415" s="3" t="s">
        <v>8</v>
      </c>
      <c r="O415" s="4">
        <f t="shared" si="64"/>
        <v>0</v>
      </c>
      <c r="P415" s="4">
        <v>0</v>
      </c>
      <c r="Q415" s="4">
        <v>0</v>
      </c>
      <c r="R415" s="4">
        <v>0</v>
      </c>
      <c r="S415" s="32">
        <v>2</v>
      </c>
      <c r="T415" s="3" t="s">
        <v>8</v>
      </c>
      <c r="U415" s="4">
        <f t="shared" si="65"/>
        <v>0</v>
      </c>
      <c r="V415" s="4">
        <v>0</v>
      </c>
      <c r="W415" s="4">
        <v>0</v>
      </c>
      <c r="X415" s="4">
        <v>0</v>
      </c>
    </row>
    <row r="416" spans="1:24" x14ac:dyDescent="0.55000000000000004">
      <c r="A416" s="32">
        <v>3</v>
      </c>
      <c r="B416" s="3" t="s">
        <v>9</v>
      </c>
      <c r="C416" s="4">
        <f t="shared" si="62"/>
        <v>0</v>
      </c>
      <c r="D416" s="4">
        <v>0</v>
      </c>
      <c r="E416" s="4">
        <v>0</v>
      </c>
      <c r="F416" s="4">
        <v>0</v>
      </c>
      <c r="G416" s="32">
        <v>3</v>
      </c>
      <c r="H416" s="3" t="s">
        <v>9</v>
      </c>
      <c r="I416" s="4">
        <f t="shared" si="63"/>
        <v>0</v>
      </c>
      <c r="J416" s="4">
        <v>0</v>
      </c>
      <c r="K416" s="4">
        <v>0</v>
      </c>
      <c r="L416" s="4">
        <v>0</v>
      </c>
      <c r="M416" s="32">
        <v>3</v>
      </c>
      <c r="N416" s="3" t="s">
        <v>9</v>
      </c>
      <c r="O416" s="4">
        <f t="shared" si="64"/>
        <v>0</v>
      </c>
      <c r="P416" s="4">
        <v>0</v>
      </c>
      <c r="Q416" s="4">
        <v>0</v>
      </c>
      <c r="R416" s="4">
        <v>0</v>
      </c>
      <c r="S416" s="32">
        <v>3</v>
      </c>
      <c r="T416" s="3" t="s">
        <v>9</v>
      </c>
      <c r="U416" s="4">
        <f t="shared" si="65"/>
        <v>0</v>
      </c>
      <c r="V416" s="4">
        <v>0</v>
      </c>
      <c r="W416" s="4">
        <v>0</v>
      </c>
      <c r="X416" s="4">
        <v>0</v>
      </c>
    </row>
    <row r="417" spans="1:24" x14ac:dyDescent="0.55000000000000004">
      <c r="A417" s="32">
        <v>4</v>
      </c>
      <c r="B417" s="3" t="s">
        <v>10</v>
      </c>
      <c r="C417" s="4">
        <f t="shared" si="62"/>
        <v>0</v>
      </c>
      <c r="D417" s="4">
        <v>0</v>
      </c>
      <c r="E417" s="4">
        <v>0</v>
      </c>
      <c r="F417" s="4">
        <v>0</v>
      </c>
      <c r="G417" s="32">
        <v>4</v>
      </c>
      <c r="H417" s="3" t="s">
        <v>10</v>
      </c>
      <c r="I417" s="4">
        <f t="shared" si="63"/>
        <v>0</v>
      </c>
      <c r="J417" s="4">
        <v>0</v>
      </c>
      <c r="K417" s="4">
        <v>0</v>
      </c>
      <c r="L417" s="4">
        <v>0</v>
      </c>
      <c r="M417" s="32">
        <v>4</v>
      </c>
      <c r="N417" s="3" t="s">
        <v>10</v>
      </c>
      <c r="O417" s="4">
        <f t="shared" si="64"/>
        <v>0</v>
      </c>
      <c r="P417" s="4">
        <v>0</v>
      </c>
      <c r="Q417" s="4">
        <v>0</v>
      </c>
      <c r="R417" s="4">
        <v>0</v>
      </c>
      <c r="S417" s="32">
        <v>4</v>
      </c>
      <c r="T417" s="3" t="s">
        <v>10</v>
      </c>
      <c r="U417" s="4">
        <f t="shared" si="65"/>
        <v>0</v>
      </c>
      <c r="V417" s="4">
        <v>0</v>
      </c>
      <c r="W417" s="4">
        <v>0</v>
      </c>
      <c r="X417" s="4">
        <v>0</v>
      </c>
    </row>
    <row r="418" spans="1:24" x14ac:dyDescent="0.55000000000000004">
      <c r="A418" s="32">
        <v>5</v>
      </c>
      <c r="B418" s="3" t="s">
        <v>11</v>
      </c>
      <c r="C418" s="4">
        <f t="shared" si="62"/>
        <v>0</v>
      </c>
      <c r="D418" s="4">
        <v>0</v>
      </c>
      <c r="E418" s="4">
        <v>0</v>
      </c>
      <c r="F418" s="4">
        <v>0</v>
      </c>
      <c r="G418" s="32">
        <v>5</v>
      </c>
      <c r="H418" s="3" t="s">
        <v>11</v>
      </c>
      <c r="I418" s="4">
        <f t="shared" si="63"/>
        <v>0</v>
      </c>
      <c r="J418" s="4">
        <v>0</v>
      </c>
      <c r="K418" s="4">
        <v>0</v>
      </c>
      <c r="L418" s="4">
        <v>0</v>
      </c>
      <c r="M418" s="32">
        <v>5</v>
      </c>
      <c r="N418" s="3" t="s">
        <v>11</v>
      </c>
      <c r="O418" s="4">
        <f t="shared" si="64"/>
        <v>0</v>
      </c>
      <c r="P418" s="4">
        <v>0</v>
      </c>
      <c r="Q418" s="4">
        <v>0</v>
      </c>
      <c r="R418" s="4">
        <v>0</v>
      </c>
      <c r="S418" s="32">
        <v>5</v>
      </c>
      <c r="T418" s="3" t="s">
        <v>11</v>
      </c>
      <c r="U418" s="4">
        <f t="shared" si="65"/>
        <v>0</v>
      </c>
      <c r="V418" s="4">
        <v>0</v>
      </c>
      <c r="W418" s="4">
        <v>0</v>
      </c>
      <c r="X418" s="4">
        <v>0</v>
      </c>
    </row>
    <row r="419" spans="1:24" x14ac:dyDescent="0.55000000000000004">
      <c r="A419" s="32">
        <v>6</v>
      </c>
      <c r="B419" s="3" t="s">
        <v>12</v>
      </c>
      <c r="C419" s="4">
        <f t="shared" si="62"/>
        <v>0</v>
      </c>
      <c r="D419" s="4">
        <v>0</v>
      </c>
      <c r="E419" s="4">
        <v>0</v>
      </c>
      <c r="F419" s="4">
        <v>0</v>
      </c>
      <c r="G419" s="32">
        <v>6</v>
      </c>
      <c r="H419" s="3" t="s">
        <v>12</v>
      </c>
      <c r="I419" s="4">
        <f t="shared" si="63"/>
        <v>0</v>
      </c>
      <c r="J419" s="4">
        <v>0</v>
      </c>
      <c r="K419" s="4">
        <v>0</v>
      </c>
      <c r="L419" s="4">
        <v>0</v>
      </c>
      <c r="M419" s="32">
        <v>6</v>
      </c>
      <c r="N419" s="3" t="s">
        <v>12</v>
      </c>
      <c r="O419" s="4">
        <f t="shared" si="64"/>
        <v>0</v>
      </c>
      <c r="P419" s="4">
        <v>0</v>
      </c>
      <c r="Q419" s="4">
        <v>0</v>
      </c>
      <c r="R419" s="4">
        <v>0</v>
      </c>
      <c r="S419" s="32">
        <v>6</v>
      </c>
      <c r="T419" s="3" t="s">
        <v>12</v>
      </c>
      <c r="U419" s="4">
        <f t="shared" si="65"/>
        <v>0</v>
      </c>
      <c r="V419" s="4">
        <v>0</v>
      </c>
      <c r="W419" s="4">
        <v>0</v>
      </c>
      <c r="X419" s="4">
        <v>0</v>
      </c>
    </row>
    <row r="420" spans="1:24" x14ac:dyDescent="0.55000000000000004">
      <c r="A420" s="32">
        <v>7</v>
      </c>
      <c r="B420" s="3" t="s">
        <v>13</v>
      </c>
      <c r="C420" s="4">
        <f t="shared" si="62"/>
        <v>0</v>
      </c>
      <c r="D420" s="4">
        <v>0</v>
      </c>
      <c r="E420" s="4">
        <v>0</v>
      </c>
      <c r="F420" s="4">
        <v>0</v>
      </c>
      <c r="G420" s="32">
        <v>7</v>
      </c>
      <c r="H420" s="3" t="s">
        <v>13</v>
      </c>
      <c r="I420" s="4">
        <f t="shared" si="63"/>
        <v>0</v>
      </c>
      <c r="J420" s="4">
        <v>0</v>
      </c>
      <c r="K420" s="4">
        <v>0</v>
      </c>
      <c r="L420" s="4">
        <v>0</v>
      </c>
      <c r="M420" s="32">
        <v>7</v>
      </c>
      <c r="N420" s="3" t="s">
        <v>13</v>
      </c>
      <c r="O420" s="4">
        <f t="shared" si="64"/>
        <v>0</v>
      </c>
      <c r="P420" s="4">
        <v>0</v>
      </c>
      <c r="Q420" s="4">
        <v>0</v>
      </c>
      <c r="R420" s="4">
        <v>0</v>
      </c>
      <c r="S420" s="32">
        <v>7</v>
      </c>
      <c r="T420" s="3" t="s">
        <v>13</v>
      </c>
      <c r="U420" s="4">
        <f t="shared" si="65"/>
        <v>0</v>
      </c>
      <c r="V420" s="4">
        <v>0</v>
      </c>
      <c r="W420" s="4">
        <v>0</v>
      </c>
      <c r="X420" s="4">
        <v>0</v>
      </c>
    </row>
    <row r="421" spans="1:24" x14ac:dyDescent="0.55000000000000004">
      <c r="A421" s="32">
        <v>8</v>
      </c>
      <c r="B421" s="3" t="s">
        <v>14</v>
      </c>
      <c r="C421" s="4">
        <f t="shared" si="62"/>
        <v>0</v>
      </c>
      <c r="D421" s="4">
        <v>0</v>
      </c>
      <c r="E421" s="4">
        <v>0</v>
      </c>
      <c r="F421" s="4">
        <v>0</v>
      </c>
      <c r="G421" s="32">
        <v>8</v>
      </c>
      <c r="H421" s="3" t="s">
        <v>14</v>
      </c>
      <c r="I421" s="4">
        <f t="shared" si="63"/>
        <v>0</v>
      </c>
      <c r="J421" s="4">
        <v>0</v>
      </c>
      <c r="K421" s="4">
        <v>0</v>
      </c>
      <c r="L421" s="4">
        <v>0</v>
      </c>
      <c r="M421" s="32">
        <v>8</v>
      </c>
      <c r="N421" s="3" t="s">
        <v>14</v>
      </c>
      <c r="O421" s="4">
        <f t="shared" si="64"/>
        <v>0</v>
      </c>
      <c r="P421" s="4">
        <v>0</v>
      </c>
      <c r="Q421" s="4">
        <v>0</v>
      </c>
      <c r="R421" s="4">
        <v>0</v>
      </c>
      <c r="S421" s="32">
        <v>8</v>
      </c>
      <c r="T421" s="3" t="s">
        <v>14</v>
      </c>
      <c r="U421" s="4">
        <f t="shared" si="65"/>
        <v>0</v>
      </c>
      <c r="V421" s="4">
        <v>0</v>
      </c>
      <c r="W421" s="4">
        <v>0</v>
      </c>
      <c r="X421" s="4">
        <v>0</v>
      </c>
    </row>
    <row r="422" spans="1:24" x14ac:dyDescent="0.55000000000000004">
      <c r="A422" s="32">
        <v>9</v>
      </c>
      <c r="B422" s="3" t="s">
        <v>15</v>
      </c>
      <c r="C422" s="4">
        <f t="shared" si="62"/>
        <v>0</v>
      </c>
      <c r="D422" s="4">
        <v>0</v>
      </c>
      <c r="E422" s="4">
        <v>0</v>
      </c>
      <c r="F422" s="4">
        <v>0</v>
      </c>
      <c r="G422" s="32">
        <v>9</v>
      </c>
      <c r="H422" s="3" t="s">
        <v>15</v>
      </c>
      <c r="I422" s="4">
        <f t="shared" si="63"/>
        <v>0</v>
      </c>
      <c r="J422" s="4">
        <v>0</v>
      </c>
      <c r="K422" s="4">
        <v>0</v>
      </c>
      <c r="L422" s="4">
        <v>0</v>
      </c>
      <c r="M422" s="32">
        <v>9</v>
      </c>
      <c r="N422" s="3" t="s">
        <v>15</v>
      </c>
      <c r="O422" s="4">
        <f t="shared" si="64"/>
        <v>0</v>
      </c>
      <c r="P422" s="4">
        <v>0</v>
      </c>
      <c r="Q422" s="4">
        <v>0</v>
      </c>
      <c r="R422" s="4">
        <v>0</v>
      </c>
      <c r="S422" s="32">
        <v>9</v>
      </c>
      <c r="T422" s="3" t="s">
        <v>15</v>
      </c>
      <c r="U422" s="4">
        <f t="shared" si="65"/>
        <v>0</v>
      </c>
      <c r="V422" s="4">
        <v>0</v>
      </c>
      <c r="W422" s="4">
        <v>0</v>
      </c>
      <c r="X422" s="4">
        <v>0</v>
      </c>
    </row>
    <row r="423" spans="1:24" x14ac:dyDescent="0.55000000000000004">
      <c r="A423" s="32">
        <v>10</v>
      </c>
      <c r="B423" s="3" t="s">
        <v>16</v>
      </c>
      <c r="C423" s="4">
        <f t="shared" si="62"/>
        <v>0</v>
      </c>
      <c r="D423" s="4">
        <v>0</v>
      </c>
      <c r="E423" s="4">
        <v>0</v>
      </c>
      <c r="F423" s="4">
        <v>0</v>
      </c>
      <c r="G423" s="32">
        <v>10</v>
      </c>
      <c r="H423" s="3" t="s">
        <v>16</v>
      </c>
      <c r="I423" s="4">
        <f t="shared" si="63"/>
        <v>0</v>
      </c>
      <c r="J423" s="4">
        <v>0</v>
      </c>
      <c r="K423" s="4">
        <v>0</v>
      </c>
      <c r="L423" s="4">
        <v>0</v>
      </c>
      <c r="M423" s="32">
        <v>10</v>
      </c>
      <c r="N423" s="3" t="s">
        <v>16</v>
      </c>
      <c r="O423" s="4">
        <f t="shared" si="64"/>
        <v>0</v>
      </c>
      <c r="P423" s="4">
        <v>0</v>
      </c>
      <c r="Q423" s="4">
        <v>0</v>
      </c>
      <c r="R423" s="4">
        <v>0</v>
      </c>
      <c r="S423" s="32">
        <v>10</v>
      </c>
      <c r="T423" s="3" t="s">
        <v>16</v>
      </c>
      <c r="U423" s="4">
        <f t="shared" si="65"/>
        <v>0</v>
      </c>
      <c r="V423" s="4">
        <v>0</v>
      </c>
      <c r="W423" s="4">
        <v>0</v>
      </c>
      <c r="X423" s="4">
        <v>0</v>
      </c>
    </row>
    <row r="424" spans="1:24" x14ac:dyDescent="0.55000000000000004">
      <c r="A424" s="34">
        <v>11</v>
      </c>
      <c r="B424" s="5" t="s">
        <v>17</v>
      </c>
      <c r="C424" s="4">
        <f t="shared" si="62"/>
        <v>0</v>
      </c>
      <c r="D424" s="6">
        <v>0</v>
      </c>
      <c r="E424" s="6">
        <v>0</v>
      </c>
      <c r="F424" s="6">
        <v>0</v>
      </c>
      <c r="G424" s="34">
        <v>11</v>
      </c>
      <c r="H424" s="5" t="s">
        <v>17</v>
      </c>
      <c r="I424" s="4">
        <f t="shared" si="63"/>
        <v>0</v>
      </c>
      <c r="J424" s="6">
        <v>0</v>
      </c>
      <c r="K424" s="6">
        <v>0</v>
      </c>
      <c r="L424" s="6">
        <v>0</v>
      </c>
      <c r="M424" s="34">
        <v>11</v>
      </c>
      <c r="N424" s="5" t="s">
        <v>17</v>
      </c>
      <c r="O424" s="4">
        <f t="shared" si="64"/>
        <v>0</v>
      </c>
      <c r="P424" s="6">
        <v>0</v>
      </c>
      <c r="Q424" s="6">
        <v>0</v>
      </c>
      <c r="R424" s="6">
        <v>0</v>
      </c>
      <c r="S424" s="34">
        <v>11</v>
      </c>
      <c r="T424" s="5" t="s">
        <v>17</v>
      </c>
      <c r="U424" s="4">
        <f t="shared" si="65"/>
        <v>0</v>
      </c>
      <c r="V424" s="6">
        <v>0</v>
      </c>
      <c r="W424" s="6">
        <v>0</v>
      </c>
      <c r="X424" s="6">
        <v>0</v>
      </c>
    </row>
    <row r="425" spans="1:24" x14ac:dyDescent="0.55000000000000004">
      <c r="A425" s="90" t="s">
        <v>2</v>
      </c>
      <c r="B425" s="91"/>
      <c r="C425" s="7">
        <f>SUM(C414:C424)</f>
        <v>3214000</v>
      </c>
      <c r="D425" s="7">
        <f>SUM(D414:D424)</f>
        <v>1011000</v>
      </c>
      <c r="E425" s="7">
        <f>SUM(E414:E424)</f>
        <v>1025000</v>
      </c>
      <c r="F425" s="7">
        <f>SUM(F414:F424)</f>
        <v>1178000</v>
      </c>
      <c r="G425" s="90" t="s">
        <v>2</v>
      </c>
      <c r="H425" s="91"/>
      <c r="I425" s="7">
        <f>SUM(I414:I424)</f>
        <v>3207000</v>
      </c>
      <c r="J425" s="7">
        <f>SUM(J414:J424)</f>
        <v>1002000</v>
      </c>
      <c r="K425" s="7">
        <f>SUM(K414:K424)</f>
        <v>1200000</v>
      </c>
      <c r="L425" s="7">
        <f>SUM(L414:L424)</f>
        <v>1005000</v>
      </c>
      <c r="M425" s="90" t="s">
        <v>2</v>
      </c>
      <c r="N425" s="91"/>
      <c r="O425" s="7">
        <f>SUM(O414:O424)</f>
        <v>2527000</v>
      </c>
      <c r="P425" s="7">
        <f>SUM(P414:P424)</f>
        <v>1010000</v>
      </c>
      <c r="Q425" s="7">
        <f>SUM(Q414:Q424)</f>
        <v>1010000</v>
      </c>
      <c r="R425" s="7">
        <f>SUM(R414:R424)</f>
        <v>507000</v>
      </c>
      <c r="S425" s="90" t="s">
        <v>2</v>
      </c>
      <c r="T425" s="91"/>
      <c r="U425" s="7">
        <f>SUM(U414:U424)</f>
        <v>3500000</v>
      </c>
      <c r="V425" s="7">
        <f>SUM(V414:V424)</f>
        <v>1500000</v>
      </c>
      <c r="W425" s="7">
        <f>SUM(W414:W424)</f>
        <v>1000000</v>
      </c>
      <c r="X425" s="7">
        <f>SUM(X414:X424)</f>
        <v>1000000</v>
      </c>
    </row>
    <row r="427" spans="1:24" x14ac:dyDescent="0.55000000000000004">
      <c r="A427" s="1" t="s">
        <v>21</v>
      </c>
      <c r="G427" s="1" t="s">
        <v>21</v>
      </c>
      <c r="M427" s="1" t="s">
        <v>21</v>
      </c>
      <c r="S427" s="1" t="s">
        <v>21</v>
      </c>
    </row>
    <row r="428" spans="1:24" x14ac:dyDescent="0.55000000000000004">
      <c r="B428" s="35"/>
      <c r="C428" s="35"/>
      <c r="D428" s="35"/>
      <c r="E428" s="35"/>
      <c r="F428" s="35"/>
      <c r="H428" s="35"/>
      <c r="I428" s="35"/>
      <c r="J428" s="35"/>
      <c r="K428" s="35"/>
      <c r="L428" s="35"/>
      <c r="N428" s="35"/>
      <c r="O428" s="35"/>
      <c r="P428" s="35"/>
      <c r="Q428" s="35"/>
      <c r="R428" s="35"/>
      <c r="T428" s="35"/>
      <c r="U428" s="35"/>
      <c r="V428" s="35"/>
      <c r="W428" s="35"/>
      <c r="X428" s="35"/>
    </row>
    <row r="429" spans="1:24" x14ac:dyDescent="0.55000000000000004">
      <c r="B429" s="35"/>
      <c r="C429" s="35"/>
      <c r="D429" s="35"/>
      <c r="E429" s="35"/>
      <c r="F429" s="35"/>
      <c r="H429" s="35"/>
      <c r="I429" s="35"/>
      <c r="J429" s="35"/>
      <c r="K429" s="35"/>
      <c r="L429" s="35"/>
      <c r="N429" s="35"/>
      <c r="O429" s="35"/>
      <c r="P429" s="35"/>
      <c r="Q429" s="35"/>
      <c r="R429" s="35"/>
      <c r="T429" s="35"/>
      <c r="U429" s="35"/>
      <c r="V429" s="35"/>
      <c r="W429" s="35"/>
      <c r="X429" s="35"/>
    </row>
    <row r="430" spans="1:24" x14ac:dyDescent="0.55000000000000004">
      <c r="B430" s="35"/>
      <c r="C430" s="35"/>
      <c r="D430" s="35"/>
      <c r="E430" s="35"/>
      <c r="F430" s="35"/>
      <c r="H430" s="35"/>
      <c r="I430" s="35"/>
      <c r="J430" s="35"/>
      <c r="K430" s="35"/>
      <c r="L430" s="35"/>
      <c r="N430" s="35"/>
      <c r="O430" s="35"/>
      <c r="P430" s="35"/>
      <c r="Q430" s="35"/>
      <c r="R430" s="35"/>
      <c r="T430" s="35"/>
      <c r="U430" s="35"/>
      <c r="V430" s="35"/>
      <c r="W430" s="35"/>
      <c r="X430" s="35"/>
    </row>
    <row r="431" spans="1:24" x14ac:dyDescent="0.55000000000000004">
      <c r="B431" s="35"/>
      <c r="C431" s="35"/>
      <c r="D431" s="35"/>
      <c r="E431" s="35"/>
      <c r="F431" s="35"/>
      <c r="H431" s="35"/>
      <c r="I431" s="35"/>
      <c r="J431" s="35"/>
      <c r="K431" s="35"/>
      <c r="L431" s="35"/>
      <c r="N431" s="35"/>
      <c r="O431" s="35"/>
      <c r="P431" s="35"/>
      <c r="Q431" s="35"/>
      <c r="R431" s="35"/>
      <c r="T431" s="35"/>
      <c r="U431" s="35"/>
      <c r="V431" s="35"/>
      <c r="W431" s="35"/>
      <c r="X431" s="35"/>
    </row>
    <row r="432" spans="1:24" x14ac:dyDescent="0.55000000000000004">
      <c r="B432" s="36"/>
      <c r="C432" s="80" t="s">
        <v>61</v>
      </c>
      <c r="D432" s="36"/>
      <c r="E432" s="36" t="s">
        <v>62</v>
      </c>
      <c r="F432" s="36"/>
      <c r="H432" s="36"/>
      <c r="I432" s="80" t="s">
        <v>61</v>
      </c>
      <c r="J432" s="36"/>
      <c r="K432" s="36" t="s">
        <v>62</v>
      </c>
      <c r="L432" s="36"/>
      <c r="N432" s="36"/>
      <c r="O432" s="80" t="s">
        <v>61</v>
      </c>
      <c r="P432" s="36"/>
      <c r="Q432" s="36" t="s">
        <v>62</v>
      </c>
      <c r="R432" s="36"/>
      <c r="T432" s="36"/>
      <c r="U432" s="80" t="s">
        <v>61</v>
      </c>
      <c r="V432" s="36"/>
      <c r="W432" s="36" t="s">
        <v>62</v>
      </c>
      <c r="X432" s="36"/>
    </row>
    <row r="433" spans="1:24" x14ac:dyDescent="0.55000000000000004">
      <c r="B433" s="36"/>
      <c r="C433" s="36"/>
      <c r="D433" s="80" t="s">
        <v>64</v>
      </c>
      <c r="E433" s="36"/>
      <c r="F433" s="36"/>
      <c r="H433" s="36"/>
      <c r="I433" s="36"/>
      <c r="J433" s="80" t="s">
        <v>64</v>
      </c>
      <c r="K433" s="36"/>
      <c r="L433" s="36"/>
      <c r="N433" s="36"/>
      <c r="O433" s="36"/>
      <c r="P433" s="80" t="s">
        <v>64</v>
      </c>
      <c r="Q433" s="36"/>
      <c r="R433" s="36"/>
      <c r="T433" s="36"/>
      <c r="U433" s="36"/>
      <c r="V433" s="80" t="s">
        <v>64</v>
      </c>
      <c r="W433" s="36"/>
      <c r="X433" s="36"/>
    </row>
    <row r="434" spans="1:24" x14ac:dyDescent="0.55000000000000004">
      <c r="B434" s="36"/>
      <c r="C434" s="36"/>
      <c r="D434" s="80" t="s">
        <v>60</v>
      </c>
      <c r="E434" s="36"/>
      <c r="F434" s="36"/>
      <c r="H434" s="36"/>
      <c r="I434" s="36"/>
      <c r="J434" s="80" t="s">
        <v>60</v>
      </c>
      <c r="K434" s="36"/>
      <c r="L434" s="36"/>
      <c r="N434" s="36"/>
      <c r="O434" s="36"/>
      <c r="P434" s="80" t="s">
        <v>60</v>
      </c>
      <c r="Q434" s="36"/>
      <c r="R434" s="36"/>
      <c r="T434" s="36"/>
      <c r="U434" s="36"/>
      <c r="V434" s="80" t="s">
        <v>60</v>
      </c>
      <c r="W434" s="36"/>
      <c r="X434" s="36"/>
    </row>
    <row r="436" spans="1:24" x14ac:dyDescent="0.55000000000000004">
      <c r="A436" s="89" t="s">
        <v>18</v>
      </c>
      <c r="B436" s="89"/>
      <c r="C436" s="89"/>
      <c r="D436" s="89"/>
      <c r="E436" s="89"/>
      <c r="F436" s="89"/>
      <c r="G436" s="89" t="s">
        <v>18</v>
      </c>
      <c r="H436" s="89"/>
      <c r="I436" s="89"/>
      <c r="J436" s="89"/>
      <c r="K436" s="89"/>
      <c r="L436" s="89"/>
      <c r="M436" s="89" t="s">
        <v>18</v>
      </c>
      <c r="N436" s="89"/>
      <c r="O436" s="89"/>
      <c r="P436" s="89"/>
      <c r="Q436" s="89"/>
      <c r="R436" s="89"/>
      <c r="S436" s="89" t="s">
        <v>18</v>
      </c>
      <c r="T436" s="89"/>
      <c r="U436" s="89"/>
      <c r="V436" s="89"/>
      <c r="W436" s="89"/>
      <c r="X436" s="89"/>
    </row>
    <row r="437" spans="1:24" x14ac:dyDescent="0.55000000000000004">
      <c r="A437" s="89" t="s">
        <v>38</v>
      </c>
      <c r="B437" s="89"/>
      <c r="C437" s="89"/>
      <c r="D437" s="89"/>
      <c r="E437" s="89"/>
      <c r="F437" s="89"/>
      <c r="G437" s="89" t="s">
        <v>38</v>
      </c>
      <c r="H437" s="89"/>
      <c r="I437" s="89"/>
      <c r="J437" s="89"/>
      <c r="K437" s="89"/>
      <c r="L437" s="89"/>
      <c r="M437" s="89" t="s">
        <v>38</v>
      </c>
      <c r="N437" s="89"/>
      <c r="O437" s="89"/>
      <c r="P437" s="89"/>
      <c r="Q437" s="89"/>
      <c r="R437" s="89"/>
      <c r="S437" s="89" t="s">
        <v>38</v>
      </c>
      <c r="T437" s="89"/>
      <c r="U437" s="89"/>
      <c r="V437" s="89"/>
      <c r="W437" s="89"/>
      <c r="X437" s="89"/>
    </row>
    <row r="438" spans="1:24" x14ac:dyDescent="0.55000000000000004">
      <c r="A438" s="89" t="s">
        <v>110</v>
      </c>
      <c r="B438" s="89"/>
      <c r="C438" s="89"/>
      <c r="D438" s="89"/>
      <c r="E438" s="89"/>
      <c r="F438" s="89"/>
      <c r="G438" s="89" t="s">
        <v>110</v>
      </c>
      <c r="H438" s="89"/>
      <c r="I438" s="89"/>
      <c r="J438" s="89"/>
      <c r="K438" s="89"/>
      <c r="L438" s="89"/>
      <c r="M438" s="89" t="s">
        <v>110</v>
      </c>
      <c r="N438" s="89"/>
      <c r="O438" s="89"/>
      <c r="P438" s="89"/>
      <c r="Q438" s="89"/>
      <c r="R438" s="89"/>
      <c r="S438" s="89" t="s">
        <v>110</v>
      </c>
      <c r="T438" s="89"/>
      <c r="U438" s="89"/>
      <c r="V438" s="89"/>
      <c r="W438" s="89"/>
      <c r="X438" s="89"/>
    </row>
    <row r="439" spans="1:24" x14ac:dyDescent="0.55000000000000004">
      <c r="A439" s="89" t="s">
        <v>108</v>
      </c>
      <c r="B439" s="89"/>
      <c r="C439" s="89"/>
      <c r="D439" s="89"/>
      <c r="E439" s="89"/>
      <c r="F439" s="89"/>
      <c r="G439" s="89" t="s">
        <v>113</v>
      </c>
      <c r="H439" s="89"/>
      <c r="I439" s="89"/>
      <c r="J439" s="89"/>
      <c r="K439" s="89"/>
      <c r="L439" s="89"/>
      <c r="M439" s="89" t="s">
        <v>111</v>
      </c>
      <c r="N439" s="89"/>
      <c r="O439" s="89"/>
      <c r="P439" s="89"/>
      <c r="Q439" s="89"/>
      <c r="R439" s="89"/>
      <c r="S439" s="89" t="s">
        <v>112</v>
      </c>
      <c r="T439" s="89"/>
      <c r="U439" s="89"/>
      <c r="V439" s="89"/>
      <c r="W439" s="89"/>
      <c r="X439" s="89"/>
    </row>
    <row r="440" spans="1:24" x14ac:dyDescent="0.55000000000000004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1"/>
      <c r="T440" s="81"/>
      <c r="U440" s="81"/>
      <c r="V440" s="81"/>
      <c r="W440" s="81"/>
      <c r="X440" s="81"/>
    </row>
    <row r="441" spans="1:24" x14ac:dyDescent="0.55000000000000004">
      <c r="A441" s="83" t="s">
        <v>0</v>
      </c>
      <c r="B441" s="83" t="s">
        <v>1</v>
      </c>
      <c r="C441" s="83" t="s">
        <v>2</v>
      </c>
      <c r="D441" s="83" t="s">
        <v>6</v>
      </c>
      <c r="E441" s="83"/>
      <c r="F441" s="83"/>
      <c r="G441" s="83" t="s">
        <v>0</v>
      </c>
      <c r="H441" s="83" t="s">
        <v>1</v>
      </c>
      <c r="I441" s="83" t="s">
        <v>2</v>
      </c>
      <c r="J441" s="83" t="s">
        <v>6</v>
      </c>
      <c r="K441" s="83"/>
      <c r="L441" s="83"/>
      <c r="M441" s="83" t="s">
        <v>0</v>
      </c>
      <c r="N441" s="83" t="s">
        <v>1</v>
      </c>
      <c r="O441" s="83" t="s">
        <v>2</v>
      </c>
      <c r="P441" s="83" t="s">
        <v>6</v>
      </c>
      <c r="Q441" s="83"/>
      <c r="R441" s="83"/>
      <c r="S441" s="83" t="s">
        <v>0</v>
      </c>
      <c r="T441" s="83" t="s">
        <v>1</v>
      </c>
      <c r="U441" s="83" t="s">
        <v>2</v>
      </c>
      <c r="V441" s="84" t="s">
        <v>6</v>
      </c>
      <c r="W441" s="85"/>
      <c r="X441" s="86"/>
    </row>
    <row r="442" spans="1:24" x14ac:dyDescent="0.55000000000000004">
      <c r="A442" s="83"/>
      <c r="B442" s="83"/>
      <c r="C442" s="83"/>
      <c r="D442" s="79" t="s">
        <v>3</v>
      </c>
      <c r="E442" s="79" t="s">
        <v>4</v>
      </c>
      <c r="F442" s="79" t="s">
        <v>5</v>
      </c>
      <c r="G442" s="83"/>
      <c r="H442" s="83"/>
      <c r="I442" s="83"/>
      <c r="J442" s="79" t="s">
        <v>42</v>
      </c>
      <c r="K442" s="79" t="s">
        <v>43</v>
      </c>
      <c r="L442" s="79" t="s">
        <v>44</v>
      </c>
      <c r="M442" s="83"/>
      <c r="N442" s="83"/>
      <c r="O442" s="83"/>
      <c r="P442" s="79" t="s">
        <v>45</v>
      </c>
      <c r="Q442" s="79" t="s">
        <v>46</v>
      </c>
      <c r="R442" s="79" t="s">
        <v>47</v>
      </c>
      <c r="S442" s="83"/>
      <c r="T442" s="83"/>
      <c r="U442" s="83"/>
      <c r="V442" s="79" t="s">
        <v>50</v>
      </c>
      <c r="W442" s="79" t="s">
        <v>51</v>
      </c>
      <c r="X442" s="79" t="s">
        <v>52</v>
      </c>
    </row>
    <row r="443" spans="1:24" x14ac:dyDescent="0.55000000000000004">
      <c r="A443" s="30">
        <v>1</v>
      </c>
      <c r="B443" s="31" t="s">
        <v>7</v>
      </c>
      <c r="C443" s="4">
        <f>SUM(D443+E443+F443)</f>
        <v>3214000</v>
      </c>
      <c r="D443" s="2">
        <f>SUM(D8,D37,D66,D95,D124,D153,D182,D211,D298,D327,D356,D385,D414)</f>
        <v>1011000</v>
      </c>
      <c r="E443" s="2">
        <f t="shared" ref="E443:F443" si="66">SUM(E8,E37,E66,E95,E124,E153,E182,E211,E298,E327,E356,E385,E414)</f>
        <v>1025000</v>
      </c>
      <c r="F443" s="2">
        <f t="shared" si="66"/>
        <v>1178000</v>
      </c>
      <c r="G443" s="30">
        <v>1</v>
      </c>
      <c r="H443" s="31" t="s">
        <v>7</v>
      </c>
      <c r="I443" s="4">
        <f t="shared" ref="I443:I455" si="67">SUM(J443+K443+L443)</f>
        <v>3207000</v>
      </c>
      <c r="J443" s="2">
        <f>SUM(J8,J37,J66,J95,J124,J153,J182,J211,J298,J327,J356,J385,J414)</f>
        <v>1002000</v>
      </c>
      <c r="K443" s="2">
        <f t="shared" ref="K443:L443" si="68">SUM(K8,K37,K66,K95,K124,K153,K182,K211,K298,K327,K356,K385,K414)</f>
        <v>1200000</v>
      </c>
      <c r="L443" s="2">
        <f t="shared" si="68"/>
        <v>1005000</v>
      </c>
      <c r="M443" s="30">
        <v>1</v>
      </c>
      <c r="N443" s="31" t="s">
        <v>7</v>
      </c>
      <c r="O443" s="4">
        <f t="shared" ref="O443:O455" si="69">SUM(P443+Q443+R443)</f>
        <v>2537000</v>
      </c>
      <c r="P443" s="2">
        <f>SUM(P8,P37,P66,P95,P124,P153,P182,P211,P298,P327,P356,P385,P414)</f>
        <v>1010000</v>
      </c>
      <c r="Q443" s="2">
        <f t="shared" ref="Q443:R443" si="70">SUM(Q8,Q37,Q66,Q95,Q124,Q153,Q182,Q211,Q298,Q327,Q356,Q385,Q414)</f>
        <v>1010000</v>
      </c>
      <c r="R443" s="2">
        <f t="shared" si="70"/>
        <v>517000</v>
      </c>
      <c r="S443" s="30">
        <v>1</v>
      </c>
      <c r="T443" s="31" t="s">
        <v>7</v>
      </c>
      <c r="U443" s="4">
        <f t="shared" ref="U443:U455" si="71">SUM(V443+W443+X443)</f>
        <v>3500000</v>
      </c>
      <c r="V443" s="2">
        <f>SUM(V8,V37,V66,V95,V124,V153,V182,V211,V298,V327,V356,V385,V414)</f>
        <v>1500000</v>
      </c>
      <c r="W443" s="2">
        <f t="shared" ref="W443:X443" si="72">SUM(W8,W37,W66,W95,W124,W153,W182,W211,W298,W327,W356,W385,W414)</f>
        <v>1000000</v>
      </c>
      <c r="X443" s="2">
        <f t="shared" si="72"/>
        <v>1000000</v>
      </c>
    </row>
    <row r="444" spans="1:24" x14ac:dyDescent="0.55000000000000004">
      <c r="A444" s="32">
        <v>2</v>
      </c>
      <c r="B444" s="3" t="s">
        <v>83</v>
      </c>
      <c r="C444" s="4">
        <f t="shared" ref="C444:C455" si="73">SUM(D444+E444+F444)</f>
        <v>837180</v>
      </c>
      <c r="D444" s="4">
        <f>SUM(D9,D38)</f>
        <v>279060</v>
      </c>
      <c r="E444" s="4">
        <f t="shared" ref="E444:F444" si="74">SUM(E9,E38)</f>
        <v>279060</v>
      </c>
      <c r="F444" s="4">
        <f t="shared" si="74"/>
        <v>279060</v>
      </c>
      <c r="G444" s="32">
        <v>2</v>
      </c>
      <c r="H444" s="3" t="s">
        <v>83</v>
      </c>
      <c r="I444" s="4">
        <f t="shared" si="67"/>
        <v>837180</v>
      </c>
      <c r="J444" s="4">
        <f>SUM(J9,J38)</f>
        <v>279060</v>
      </c>
      <c r="K444" s="4">
        <f t="shared" ref="K444:L444" si="75">SUM(K9,K38)</f>
        <v>279060</v>
      </c>
      <c r="L444" s="4">
        <f t="shared" si="75"/>
        <v>279060</v>
      </c>
      <c r="M444" s="32">
        <v>2</v>
      </c>
      <c r="N444" s="3" t="s">
        <v>83</v>
      </c>
      <c r="O444" s="4">
        <f t="shared" si="69"/>
        <v>837180</v>
      </c>
      <c r="P444" s="4">
        <f>SUM(P9,P38)</f>
        <v>279060</v>
      </c>
      <c r="Q444" s="4">
        <f t="shared" ref="Q444:R444" si="76">SUM(Q9,Q38)</f>
        <v>279060</v>
      </c>
      <c r="R444" s="4">
        <f t="shared" si="76"/>
        <v>279060</v>
      </c>
      <c r="S444" s="32">
        <v>2</v>
      </c>
      <c r="T444" s="3" t="s">
        <v>83</v>
      </c>
      <c r="U444" s="4">
        <f t="shared" si="71"/>
        <v>837180</v>
      </c>
      <c r="V444" s="4">
        <f>SUM(V9,V38)</f>
        <v>279060</v>
      </c>
      <c r="W444" s="4">
        <f t="shared" ref="W444:X444" si="77">SUM(W9,W38)</f>
        <v>279060</v>
      </c>
      <c r="X444" s="4">
        <f t="shared" si="77"/>
        <v>279060</v>
      </c>
    </row>
    <row r="445" spans="1:24" x14ac:dyDescent="0.55000000000000004">
      <c r="A445" s="32">
        <v>3</v>
      </c>
      <c r="B445" s="3" t="s">
        <v>84</v>
      </c>
      <c r="C445" s="4">
        <f t="shared" si="73"/>
        <v>1985915</v>
      </c>
      <c r="D445" s="4">
        <f>SUM(D10,D39,D67,D96,D125,D154,D183,D212,D299,D328,D357,D386,D415)</f>
        <v>561975</v>
      </c>
      <c r="E445" s="4">
        <f t="shared" ref="E445:F445" si="78">SUM(E10,E39,E67,E96,E125,E154,E183,E212,E299,E328,E357,E386,E415)</f>
        <v>726615</v>
      </c>
      <c r="F445" s="4">
        <f t="shared" si="78"/>
        <v>697325</v>
      </c>
      <c r="G445" s="32">
        <v>3</v>
      </c>
      <c r="H445" s="3" t="s">
        <v>84</v>
      </c>
      <c r="I445" s="4">
        <f t="shared" si="67"/>
        <v>2138545</v>
      </c>
      <c r="J445" s="4">
        <f>SUM(J10,J39,J67,J96,J125,J154,J183,J212,J299,J328,J357,J386,J415)</f>
        <v>697325</v>
      </c>
      <c r="K445" s="4">
        <f t="shared" ref="K445:L445" si="79">SUM(K10,K39,K67,K96,K125,K154,K183,K212,K299,K328,K357,K386,K415)</f>
        <v>720610</v>
      </c>
      <c r="L445" s="4">
        <f t="shared" si="79"/>
        <v>720610</v>
      </c>
      <c r="M445" s="32">
        <v>3</v>
      </c>
      <c r="N445" s="3" t="s">
        <v>84</v>
      </c>
      <c r="O445" s="4">
        <f t="shared" si="69"/>
        <v>2236710</v>
      </c>
      <c r="P445" s="4">
        <f>SUM(P10,P39,P67,P96,P125,P154,P183,P212,P299,P328,P357,P386,P415)</f>
        <v>745570</v>
      </c>
      <c r="Q445" s="4">
        <f t="shared" ref="Q445:R445" si="80">SUM(Q10,Q39,Q67,Q96,Q125,Q154,Q183,Q212,Q299,Q328,Q357,Q386,Q415)</f>
        <v>745570</v>
      </c>
      <c r="R445" s="4">
        <f t="shared" si="80"/>
        <v>745570</v>
      </c>
      <c r="S445" s="32">
        <v>3</v>
      </c>
      <c r="T445" s="3" t="s">
        <v>84</v>
      </c>
      <c r="U445" s="4">
        <f t="shared" si="71"/>
        <v>2021805</v>
      </c>
      <c r="V445" s="4">
        <f>SUM(V10,V39,V67,V96,V125,V154,V183,V212,V299,V328,V357,V386,V415)</f>
        <v>673935</v>
      </c>
      <c r="W445" s="4">
        <f t="shared" ref="W445:X445" si="81">SUM(W10,W39,W67,W96,W125,W154,W183,W212,W299,W328,W357,W386,W415)</f>
        <v>673935</v>
      </c>
      <c r="X445" s="4">
        <f t="shared" si="81"/>
        <v>673935</v>
      </c>
    </row>
    <row r="446" spans="1:24" x14ac:dyDescent="0.55000000000000004">
      <c r="A446" s="32">
        <v>4</v>
      </c>
      <c r="B446" s="3" t="s">
        <v>9</v>
      </c>
      <c r="C446" s="4">
        <f t="shared" si="73"/>
        <v>0</v>
      </c>
      <c r="D446" s="4">
        <v>0</v>
      </c>
      <c r="E446" s="4">
        <v>0</v>
      </c>
      <c r="F446" s="4">
        <v>0</v>
      </c>
      <c r="G446" s="32">
        <v>4</v>
      </c>
      <c r="H446" s="3" t="s">
        <v>9</v>
      </c>
      <c r="I446" s="4">
        <f t="shared" si="67"/>
        <v>0</v>
      </c>
      <c r="J446" s="4">
        <v>0</v>
      </c>
      <c r="K446" s="4">
        <v>0</v>
      </c>
      <c r="L446" s="4">
        <v>0</v>
      </c>
      <c r="M446" s="32">
        <v>4</v>
      </c>
      <c r="N446" s="3" t="s">
        <v>9</v>
      </c>
      <c r="O446" s="4">
        <f t="shared" si="69"/>
        <v>0</v>
      </c>
      <c r="P446" s="4">
        <v>0</v>
      </c>
      <c r="Q446" s="4">
        <v>0</v>
      </c>
      <c r="R446" s="4">
        <v>0</v>
      </c>
      <c r="S446" s="32">
        <v>4</v>
      </c>
      <c r="T446" s="3" t="s">
        <v>9</v>
      </c>
      <c r="U446" s="4">
        <f t="shared" si="71"/>
        <v>0</v>
      </c>
      <c r="V446" s="4">
        <v>0</v>
      </c>
      <c r="W446" s="4">
        <v>0</v>
      </c>
      <c r="X446" s="4">
        <v>0</v>
      </c>
    </row>
    <row r="447" spans="1:24" x14ac:dyDescent="0.55000000000000004">
      <c r="A447" s="32">
        <v>5</v>
      </c>
      <c r="B447" s="3" t="s">
        <v>10</v>
      </c>
      <c r="C447" s="4">
        <f t="shared" si="73"/>
        <v>0</v>
      </c>
      <c r="D447" s="4">
        <v>0</v>
      </c>
      <c r="E447" s="4">
        <v>0</v>
      </c>
      <c r="F447" s="4">
        <v>0</v>
      </c>
      <c r="G447" s="32">
        <v>5</v>
      </c>
      <c r="H447" s="3" t="s">
        <v>10</v>
      </c>
      <c r="I447" s="4">
        <f t="shared" si="67"/>
        <v>0</v>
      </c>
      <c r="J447" s="4">
        <v>0</v>
      </c>
      <c r="K447" s="4">
        <v>0</v>
      </c>
      <c r="L447" s="4">
        <v>0</v>
      </c>
      <c r="M447" s="32">
        <v>5</v>
      </c>
      <c r="N447" s="3" t="s">
        <v>10</v>
      </c>
      <c r="O447" s="4">
        <f t="shared" si="69"/>
        <v>0</v>
      </c>
      <c r="P447" s="4">
        <v>0</v>
      </c>
      <c r="Q447" s="4">
        <v>0</v>
      </c>
      <c r="R447" s="4">
        <v>0</v>
      </c>
      <c r="S447" s="32">
        <v>5</v>
      </c>
      <c r="T447" s="3" t="s">
        <v>10</v>
      </c>
      <c r="U447" s="4">
        <f t="shared" si="71"/>
        <v>0</v>
      </c>
      <c r="V447" s="4">
        <v>0</v>
      </c>
      <c r="W447" s="4">
        <v>0</v>
      </c>
      <c r="X447" s="4">
        <v>0</v>
      </c>
    </row>
    <row r="448" spans="1:24" x14ac:dyDescent="0.55000000000000004">
      <c r="A448" s="32">
        <v>6</v>
      </c>
      <c r="B448" s="3" t="s">
        <v>11</v>
      </c>
      <c r="C448" s="4">
        <f t="shared" si="73"/>
        <v>58850</v>
      </c>
      <c r="D448" s="4">
        <f>SUM(D13,D42,D70,D99,D128,D157,D186,D215,D302,D331,D360,D389,D418)</f>
        <v>10500</v>
      </c>
      <c r="E448" s="4">
        <f t="shared" ref="E448:F448" si="82">SUM(E13,E42,E70,E99,E128,E157,E186,E215,E302,E331,E360,E389,E418)</f>
        <v>23850</v>
      </c>
      <c r="F448" s="4">
        <f t="shared" si="82"/>
        <v>24500</v>
      </c>
      <c r="G448" s="32">
        <v>6</v>
      </c>
      <c r="H448" s="3" t="s">
        <v>11</v>
      </c>
      <c r="I448" s="4">
        <f t="shared" si="67"/>
        <v>69000</v>
      </c>
      <c r="J448" s="4">
        <f>SUM(J13,J42,J70,J99,J128,J157,J186,J215,J302,J331,J360,J389,J418)</f>
        <v>23000</v>
      </c>
      <c r="K448" s="4">
        <f t="shared" ref="K448:L448" si="83">SUM(K13,K42,K70,K99,K128,K157,K186,K215,K302,K331,K360,K389,K418)</f>
        <v>23000</v>
      </c>
      <c r="L448" s="4">
        <f t="shared" si="83"/>
        <v>23000</v>
      </c>
      <c r="M448" s="32">
        <v>6</v>
      </c>
      <c r="N448" s="3" t="s">
        <v>11</v>
      </c>
      <c r="O448" s="4">
        <f t="shared" si="69"/>
        <v>75200</v>
      </c>
      <c r="P448" s="4">
        <f>SUM(P13,P42,P70,P99,P128,P157,P186,P215,P302,P331,P360,P389,P418)</f>
        <v>23000</v>
      </c>
      <c r="Q448" s="4">
        <f t="shared" ref="Q448:R448" si="84">SUM(Q13,Q42,Q70,Q99,Q128,Q157,Q186,Q215,Q302,Q331,Q360,Q389,Q418)</f>
        <v>30500</v>
      </c>
      <c r="R448" s="4">
        <f t="shared" si="84"/>
        <v>21700</v>
      </c>
      <c r="S448" s="32">
        <v>6</v>
      </c>
      <c r="T448" s="3" t="s">
        <v>11</v>
      </c>
      <c r="U448" s="4">
        <f t="shared" si="71"/>
        <v>100700</v>
      </c>
      <c r="V448" s="4">
        <f>SUM(V13,V42,V70,V99,V128,V157,V186,V215,V302,V331,V360,V389,V418)</f>
        <v>34700</v>
      </c>
      <c r="W448" s="4">
        <f t="shared" ref="W448:X448" si="85">SUM(W13,W42,W70,W99,W128,W157,W186,W215,W302,W331,W360,W389,W418)</f>
        <v>28000</v>
      </c>
      <c r="X448" s="4">
        <f t="shared" si="85"/>
        <v>38000</v>
      </c>
    </row>
    <row r="449" spans="1:24" x14ac:dyDescent="0.55000000000000004">
      <c r="A449" s="32">
        <v>7</v>
      </c>
      <c r="B449" s="3" t="s">
        <v>12</v>
      </c>
      <c r="C449" s="4">
        <f t="shared" si="73"/>
        <v>409000</v>
      </c>
      <c r="D449" s="4">
        <f>SUM(D14,D43,D71,D100,D129,D158,D187,D216,D274,D245,D303,D332,D361,D390,D419)</f>
        <v>139500</v>
      </c>
      <c r="E449" s="4">
        <f t="shared" ref="E449:F449" si="86">SUM(E14,E43,E71,E100,E129,E158,E187,E216,E274,E245,E303,E332,E361,E390,E419)</f>
        <v>215000</v>
      </c>
      <c r="F449" s="4">
        <f t="shared" si="86"/>
        <v>54500</v>
      </c>
      <c r="G449" s="32">
        <v>7</v>
      </c>
      <c r="H449" s="3" t="s">
        <v>12</v>
      </c>
      <c r="I449" s="4">
        <f t="shared" si="67"/>
        <v>519400</v>
      </c>
      <c r="J449" s="4">
        <f t="shared" ref="J449:L449" si="87">SUM(J14,J43,J71,J100,J129,J158,J187,J216,J274,J245,J303,J332,J361,J390,J419)</f>
        <v>209000</v>
      </c>
      <c r="K449" s="4">
        <f t="shared" si="87"/>
        <v>145000</v>
      </c>
      <c r="L449" s="4">
        <f t="shared" si="87"/>
        <v>165400</v>
      </c>
      <c r="M449" s="32">
        <v>7</v>
      </c>
      <c r="N449" s="3" t="s">
        <v>12</v>
      </c>
      <c r="O449" s="4">
        <f t="shared" si="69"/>
        <v>462300</v>
      </c>
      <c r="P449" s="4">
        <f t="shared" ref="P449:R449" si="88">SUM(P14,P43,P71,P100,P129,P158,P187,P216,P274,P245,P303,P332,P361,P390,P419)</f>
        <v>217300</v>
      </c>
      <c r="Q449" s="4">
        <f t="shared" si="88"/>
        <v>69000</v>
      </c>
      <c r="R449" s="4">
        <f t="shared" si="88"/>
        <v>176000</v>
      </c>
      <c r="S449" s="32">
        <v>7</v>
      </c>
      <c r="T449" s="3" t="s">
        <v>12</v>
      </c>
      <c r="U449" s="4">
        <f t="shared" si="71"/>
        <v>544700</v>
      </c>
      <c r="V449" s="4">
        <f t="shared" ref="V449:X449" si="89">SUM(V14,V43,V71,V100,V129,V158,V187,V216,V274,V245,V303,V332,V361,V390,V419)</f>
        <v>220800</v>
      </c>
      <c r="W449" s="4">
        <f t="shared" si="89"/>
        <v>152900</v>
      </c>
      <c r="X449" s="4">
        <f t="shared" si="89"/>
        <v>171000</v>
      </c>
    </row>
    <row r="450" spans="1:24" x14ac:dyDescent="0.55000000000000004">
      <c r="A450" s="32">
        <v>8</v>
      </c>
      <c r="B450" s="3" t="s">
        <v>13</v>
      </c>
      <c r="C450" s="4">
        <f t="shared" si="73"/>
        <v>43900</v>
      </c>
      <c r="D450" s="4">
        <f t="shared" ref="D450:F454" si="90">SUM(D15,D44,D72,D101,D130,D159,D188,D217,D275,D304,D333,D362,D391,D420)</f>
        <v>11800</v>
      </c>
      <c r="E450" s="4">
        <f t="shared" si="90"/>
        <v>19800</v>
      </c>
      <c r="F450" s="4">
        <f t="shared" si="90"/>
        <v>12300</v>
      </c>
      <c r="G450" s="32">
        <v>8</v>
      </c>
      <c r="H450" s="3" t="s">
        <v>13</v>
      </c>
      <c r="I450" s="4">
        <f t="shared" si="67"/>
        <v>234400</v>
      </c>
      <c r="J450" s="4">
        <f t="shared" ref="J450:L454" si="91">SUM(J15,J44,J72,J101,J130,J159,J188,J217,J275,J304,J333,J362,J391,J420)</f>
        <v>65500</v>
      </c>
      <c r="K450" s="4">
        <f t="shared" si="91"/>
        <v>55500</v>
      </c>
      <c r="L450" s="4">
        <f t="shared" si="91"/>
        <v>113400</v>
      </c>
      <c r="M450" s="32">
        <v>8</v>
      </c>
      <c r="N450" s="3" t="s">
        <v>13</v>
      </c>
      <c r="O450" s="4">
        <f t="shared" si="69"/>
        <v>789600</v>
      </c>
      <c r="P450" s="4">
        <f t="shared" ref="P450:R454" si="92">SUM(P15,P44,P72,P101,P130,P159,P188,P217,P275,P304,P333,P362,P391,P420)</f>
        <v>665100</v>
      </c>
      <c r="Q450" s="4">
        <f t="shared" si="92"/>
        <v>84200</v>
      </c>
      <c r="R450" s="4">
        <f t="shared" si="92"/>
        <v>40300</v>
      </c>
      <c r="S450" s="32">
        <v>8</v>
      </c>
      <c r="T450" s="3" t="s">
        <v>13</v>
      </c>
      <c r="U450" s="4">
        <f t="shared" si="71"/>
        <v>138200</v>
      </c>
      <c r="V450" s="4">
        <f t="shared" ref="V450:X454" si="93">SUM(V15,V44,V72,V101,V130,V159,V188,V217,V275,V304,V333,V362,V391,V420)</f>
        <v>27100</v>
      </c>
      <c r="W450" s="4">
        <f t="shared" si="93"/>
        <v>28200</v>
      </c>
      <c r="X450" s="4">
        <f t="shared" si="93"/>
        <v>82900</v>
      </c>
    </row>
    <row r="451" spans="1:24" x14ac:dyDescent="0.55000000000000004">
      <c r="A451" s="32">
        <v>9</v>
      </c>
      <c r="B451" s="3" t="s">
        <v>14</v>
      </c>
      <c r="C451" s="4">
        <f t="shared" si="73"/>
        <v>65100</v>
      </c>
      <c r="D451" s="4">
        <f t="shared" si="90"/>
        <v>21700</v>
      </c>
      <c r="E451" s="4">
        <f t="shared" si="90"/>
        <v>21700</v>
      </c>
      <c r="F451" s="4">
        <f t="shared" si="90"/>
        <v>21700</v>
      </c>
      <c r="G451" s="32">
        <v>9</v>
      </c>
      <c r="H451" s="3" t="s">
        <v>14</v>
      </c>
      <c r="I451" s="4">
        <f t="shared" si="67"/>
        <v>39850</v>
      </c>
      <c r="J451" s="4">
        <f t="shared" si="91"/>
        <v>8200</v>
      </c>
      <c r="K451" s="4">
        <f t="shared" si="91"/>
        <v>16800</v>
      </c>
      <c r="L451" s="4">
        <f t="shared" si="91"/>
        <v>14850</v>
      </c>
      <c r="M451" s="32">
        <v>9</v>
      </c>
      <c r="N451" s="3" t="s">
        <v>14</v>
      </c>
      <c r="O451" s="4">
        <f t="shared" si="69"/>
        <v>56950</v>
      </c>
      <c r="P451" s="4">
        <f t="shared" si="92"/>
        <v>17500</v>
      </c>
      <c r="Q451" s="4">
        <f t="shared" si="92"/>
        <v>19400</v>
      </c>
      <c r="R451" s="4">
        <f t="shared" si="92"/>
        <v>20050</v>
      </c>
      <c r="S451" s="32">
        <v>9</v>
      </c>
      <c r="T451" s="3" t="s">
        <v>14</v>
      </c>
      <c r="U451" s="4">
        <f t="shared" si="71"/>
        <v>80900</v>
      </c>
      <c r="V451" s="4">
        <f t="shared" si="93"/>
        <v>21700</v>
      </c>
      <c r="W451" s="4">
        <f t="shared" si="93"/>
        <v>22700</v>
      </c>
      <c r="X451" s="4">
        <f t="shared" si="93"/>
        <v>36500</v>
      </c>
    </row>
    <row r="452" spans="1:24" x14ac:dyDescent="0.55000000000000004">
      <c r="A452" s="32">
        <v>10</v>
      </c>
      <c r="B452" s="3" t="s">
        <v>15</v>
      </c>
      <c r="C452" s="4">
        <f t="shared" si="73"/>
        <v>520000</v>
      </c>
      <c r="D452" s="4">
        <f t="shared" si="90"/>
        <v>520000</v>
      </c>
      <c r="E452" s="4">
        <f t="shared" si="90"/>
        <v>0</v>
      </c>
      <c r="F452" s="4">
        <f t="shared" si="90"/>
        <v>0</v>
      </c>
      <c r="G452" s="32">
        <v>10</v>
      </c>
      <c r="H452" s="3" t="s">
        <v>15</v>
      </c>
      <c r="I452" s="4">
        <f t="shared" si="67"/>
        <v>0</v>
      </c>
      <c r="J452" s="4">
        <f t="shared" si="91"/>
        <v>0</v>
      </c>
      <c r="K452" s="4">
        <f t="shared" si="91"/>
        <v>0</v>
      </c>
      <c r="L452" s="4">
        <f t="shared" si="91"/>
        <v>0</v>
      </c>
      <c r="M452" s="32">
        <v>10</v>
      </c>
      <c r="N452" s="3" t="s">
        <v>15</v>
      </c>
      <c r="O452" s="4">
        <f t="shared" si="69"/>
        <v>0</v>
      </c>
      <c r="P452" s="4">
        <f t="shared" si="92"/>
        <v>0</v>
      </c>
      <c r="Q452" s="4">
        <f t="shared" si="92"/>
        <v>0</v>
      </c>
      <c r="R452" s="4">
        <f t="shared" si="92"/>
        <v>0</v>
      </c>
      <c r="S452" s="32">
        <v>10</v>
      </c>
      <c r="T452" s="3" t="s">
        <v>15</v>
      </c>
      <c r="U452" s="4">
        <f t="shared" si="71"/>
        <v>520000</v>
      </c>
      <c r="V452" s="4">
        <f t="shared" si="93"/>
        <v>520000</v>
      </c>
      <c r="W452" s="4">
        <v>0</v>
      </c>
      <c r="X452" s="4">
        <f t="shared" si="93"/>
        <v>0</v>
      </c>
    </row>
    <row r="453" spans="1:24" x14ac:dyDescent="0.55000000000000004">
      <c r="A453" s="32">
        <v>11</v>
      </c>
      <c r="B453" s="3" t="s">
        <v>16</v>
      </c>
      <c r="C453" s="4">
        <f t="shared" si="73"/>
        <v>0</v>
      </c>
      <c r="D453" s="4">
        <f t="shared" si="90"/>
        <v>0</v>
      </c>
      <c r="E453" s="4">
        <f t="shared" si="90"/>
        <v>0</v>
      </c>
      <c r="F453" s="4">
        <f t="shared" si="90"/>
        <v>0</v>
      </c>
      <c r="G453" s="32">
        <v>11</v>
      </c>
      <c r="H453" s="3" t="s">
        <v>16</v>
      </c>
      <c r="I453" s="4">
        <f t="shared" si="67"/>
        <v>0</v>
      </c>
      <c r="J453" s="4">
        <f t="shared" si="91"/>
        <v>0</v>
      </c>
      <c r="K453" s="4">
        <f t="shared" si="91"/>
        <v>0</v>
      </c>
      <c r="L453" s="4">
        <f t="shared" si="91"/>
        <v>0</v>
      </c>
      <c r="M453" s="32">
        <v>11</v>
      </c>
      <c r="N453" s="3" t="s">
        <v>16</v>
      </c>
      <c r="O453" s="4">
        <f t="shared" si="69"/>
        <v>26400</v>
      </c>
      <c r="P453" s="4">
        <v>26400</v>
      </c>
      <c r="Q453" s="4">
        <f t="shared" si="92"/>
        <v>0</v>
      </c>
      <c r="R453" s="4">
        <f t="shared" si="92"/>
        <v>0</v>
      </c>
      <c r="S453" s="32">
        <v>11</v>
      </c>
      <c r="T453" s="3" t="s">
        <v>16</v>
      </c>
      <c r="U453" s="4">
        <f t="shared" si="71"/>
        <v>190000</v>
      </c>
      <c r="V453" s="4">
        <f t="shared" si="93"/>
        <v>5000</v>
      </c>
      <c r="W453" s="4">
        <f>SUM(W18,W47,W75,W104,W133,W162,W191,W220,W278,W307,W336,W365,W394,W423)</f>
        <v>0</v>
      </c>
      <c r="X453" s="4">
        <f>SUM(X18,X47,X75,X104,X133,X162,X191,X220,X249,X278,X307,X336,X365,X394,X423)</f>
        <v>185000</v>
      </c>
    </row>
    <row r="454" spans="1:24" x14ac:dyDescent="0.55000000000000004">
      <c r="A454" s="32">
        <v>12</v>
      </c>
      <c r="B454" s="3" t="s">
        <v>17</v>
      </c>
      <c r="C454" s="4">
        <f t="shared" si="73"/>
        <v>0</v>
      </c>
      <c r="D454" s="4">
        <f t="shared" si="90"/>
        <v>0</v>
      </c>
      <c r="E454" s="4">
        <f t="shared" si="90"/>
        <v>0</v>
      </c>
      <c r="F454" s="4">
        <f t="shared" si="90"/>
        <v>0</v>
      </c>
      <c r="G454" s="32">
        <v>12</v>
      </c>
      <c r="H454" s="3" t="s">
        <v>17</v>
      </c>
      <c r="I454" s="4">
        <f t="shared" si="67"/>
        <v>992000</v>
      </c>
      <c r="J454" s="4">
        <f t="shared" si="91"/>
        <v>0</v>
      </c>
      <c r="K454" s="4">
        <f t="shared" si="91"/>
        <v>0</v>
      </c>
      <c r="L454" s="4">
        <f t="shared" si="91"/>
        <v>992000</v>
      </c>
      <c r="M454" s="32">
        <v>12</v>
      </c>
      <c r="N454" s="3" t="s">
        <v>17</v>
      </c>
      <c r="O454" s="4">
        <f t="shared" si="69"/>
        <v>2481000</v>
      </c>
      <c r="P454" s="4">
        <f t="shared" si="92"/>
        <v>728000</v>
      </c>
      <c r="Q454" s="4">
        <f t="shared" si="92"/>
        <v>1114000</v>
      </c>
      <c r="R454" s="4">
        <f t="shared" si="92"/>
        <v>639000</v>
      </c>
      <c r="S454" s="32">
        <v>12</v>
      </c>
      <c r="T454" s="3" t="s">
        <v>17</v>
      </c>
      <c r="U454" s="4">
        <f t="shared" si="71"/>
        <v>0</v>
      </c>
      <c r="V454" s="4">
        <v>0</v>
      </c>
      <c r="W454" s="4">
        <v>0</v>
      </c>
      <c r="X454" s="4">
        <f t="shared" si="93"/>
        <v>0</v>
      </c>
    </row>
    <row r="455" spans="1:24" x14ac:dyDescent="0.55000000000000004">
      <c r="A455" s="34">
        <v>13</v>
      </c>
      <c r="B455" s="5" t="s">
        <v>59</v>
      </c>
      <c r="C455" s="4">
        <f t="shared" si="73"/>
        <v>0</v>
      </c>
      <c r="D455" s="4">
        <f>SUM(D20,D49)</f>
        <v>0</v>
      </c>
      <c r="E455" s="4">
        <f t="shared" ref="E455:F455" si="94">SUM(E20,E49)</f>
        <v>0</v>
      </c>
      <c r="F455" s="4">
        <f t="shared" si="94"/>
        <v>0</v>
      </c>
      <c r="G455" s="34">
        <v>13</v>
      </c>
      <c r="H455" s="5" t="s">
        <v>59</v>
      </c>
      <c r="I455" s="4">
        <f t="shared" si="67"/>
        <v>0</v>
      </c>
      <c r="J455" s="4">
        <f>SUM(J20,J49)</f>
        <v>0</v>
      </c>
      <c r="K455" s="4">
        <f t="shared" ref="K455:L455" si="95">SUM(K20,K49)</f>
        <v>0</v>
      </c>
      <c r="L455" s="4">
        <f t="shared" si="95"/>
        <v>0</v>
      </c>
      <c r="M455" s="34">
        <v>13</v>
      </c>
      <c r="N455" s="5" t="s">
        <v>59</v>
      </c>
      <c r="O455" s="4">
        <f t="shared" si="69"/>
        <v>0</v>
      </c>
      <c r="P455" s="4">
        <f>SUM(P20,P49)</f>
        <v>0</v>
      </c>
      <c r="Q455" s="4">
        <f t="shared" ref="Q455:R455" si="96">SUM(Q20,Q49)</f>
        <v>0</v>
      </c>
      <c r="R455" s="4">
        <f t="shared" si="96"/>
        <v>0</v>
      </c>
      <c r="S455" s="34">
        <v>13</v>
      </c>
      <c r="T455" s="5" t="s">
        <v>59</v>
      </c>
      <c r="U455" s="4">
        <f t="shared" si="71"/>
        <v>0</v>
      </c>
      <c r="V455" s="4">
        <f>SUM(V20,V49)</f>
        <v>0</v>
      </c>
      <c r="W455" s="4">
        <f t="shared" ref="W455:X455" si="97">SUM(W20,W49)</f>
        <v>0</v>
      </c>
      <c r="X455" s="4">
        <f t="shared" si="97"/>
        <v>0</v>
      </c>
    </row>
    <row r="456" spans="1:24" x14ac:dyDescent="0.55000000000000004">
      <c r="A456" s="87" t="s">
        <v>2</v>
      </c>
      <c r="B456" s="88"/>
      <c r="C456" s="43">
        <f>SUM(C443:C455)</f>
        <v>7133945</v>
      </c>
      <c r="D456" s="43">
        <f>SUM(D443:D455)</f>
        <v>2555535</v>
      </c>
      <c r="E456" s="43">
        <f>SUM(E443:E455)</f>
        <v>2311025</v>
      </c>
      <c r="F456" s="43">
        <f>SUM(F443:F455)</f>
        <v>2267385</v>
      </c>
      <c r="G456" s="87" t="s">
        <v>2</v>
      </c>
      <c r="H456" s="88"/>
      <c r="I456" s="43">
        <f>SUM(I443:I455)</f>
        <v>8037375</v>
      </c>
      <c r="J456" s="43">
        <f>SUM(J443:J455)</f>
        <v>2284085</v>
      </c>
      <c r="K456" s="43">
        <f>SUM(K443:K455)</f>
        <v>2439970</v>
      </c>
      <c r="L456" s="43">
        <f>SUM(L443:L455)</f>
        <v>3313320</v>
      </c>
      <c r="M456" s="87" t="s">
        <v>2</v>
      </c>
      <c r="N456" s="88"/>
      <c r="O456" s="43">
        <f>SUM(O443:O455)</f>
        <v>9502340</v>
      </c>
      <c r="P456" s="43">
        <f>SUM(P443:P455)</f>
        <v>3711930</v>
      </c>
      <c r="Q456" s="43">
        <f>SUM(Q443:Q455)</f>
        <v>3351730</v>
      </c>
      <c r="R456" s="43">
        <f>SUM(R443:R455)</f>
        <v>2438680</v>
      </c>
      <c r="S456" s="87" t="s">
        <v>2</v>
      </c>
      <c r="T456" s="88"/>
      <c r="U456" s="43">
        <f>SUM(U443:U455)</f>
        <v>7933485</v>
      </c>
      <c r="V456" s="43">
        <f>SUM(V443:V455)</f>
        <v>3282295</v>
      </c>
      <c r="W456" s="43">
        <f>SUM(W443:W455)</f>
        <v>2184795</v>
      </c>
      <c r="X456" s="43">
        <f>SUM(X443:X455)</f>
        <v>2466395</v>
      </c>
    </row>
    <row r="458" spans="1:24" x14ac:dyDescent="0.55000000000000004">
      <c r="A458" s="38"/>
      <c r="B458" s="36"/>
      <c r="C458" s="36"/>
      <c r="D458" s="36"/>
      <c r="E458" s="36"/>
      <c r="F458" s="36"/>
      <c r="G458" s="38"/>
      <c r="H458" s="36"/>
      <c r="I458" s="36"/>
      <c r="J458" s="36"/>
      <c r="K458" s="36"/>
      <c r="L458" s="36"/>
      <c r="M458" s="38"/>
      <c r="N458" s="36"/>
      <c r="O458" s="36"/>
      <c r="P458" s="36"/>
      <c r="Q458" s="36"/>
      <c r="R458" s="36"/>
      <c r="S458" s="38"/>
      <c r="T458" s="36"/>
      <c r="U458" s="36"/>
      <c r="V458" s="36"/>
      <c r="W458" s="36"/>
      <c r="X458" s="36"/>
    </row>
    <row r="459" spans="1:24" x14ac:dyDescent="0.55000000000000004">
      <c r="A459" s="36"/>
      <c r="B459" s="80"/>
      <c r="C459" s="36"/>
      <c r="D459" s="82"/>
      <c r="E459" s="82"/>
      <c r="F459" s="82"/>
      <c r="G459" s="36"/>
      <c r="H459" s="80"/>
      <c r="I459" s="36"/>
      <c r="J459" s="82"/>
      <c r="K459" s="82"/>
      <c r="L459" s="82"/>
      <c r="M459" s="36"/>
      <c r="N459" s="80"/>
      <c r="O459" s="36"/>
      <c r="P459" s="82"/>
      <c r="Q459" s="82"/>
      <c r="R459" s="82"/>
      <c r="S459" s="36"/>
      <c r="T459" s="80"/>
      <c r="U459" s="36"/>
      <c r="V459" s="80"/>
      <c r="W459" s="80"/>
      <c r="X459" s="80"/>
    </row>
    <row r="460" spans="1:24" x14ac:dyDescent="0.55000000000000004">
      <c r="A460" s="36"/>
      <c r="B460" s="80"/>
      <c r="C460" s="36"/>
      <c r="D460" s="82"/>
      <c r="E460" s="82"/>
      <c r="F460" s="82"/>
      <c r="G460" s="36"/>
      <c r="H460" s="80"/>
      <c r="I460" s="36"/>
      <c r="J460" s="82"/>
      <c r="K460" s="82"/>
      <c r="L460" s="82"/>
      <c r="M460" s="36"/>
      <c r="N460" s="80"/>
      <c r="O460" s="36"/>
      <c r="P460" s="82"/>
      <c r="Q460" s="82"/>
      <c r="R460" s="82"/>
      <c r="S460" s="36"/>
      <c r="T460" s="80"/>
      <c r="U460" s="36"/>
      <c r="V460" s="80"/>
      <c r="W460" s="80"/>
      <c r="X460" s="80"/>
    </row>
    <row r="461" spans="1:24" x14ac:dyDescent="0.55000000000000004">
      <c r="A461" s="38" t="s">
        <v>54</v>
      </c>
      <c r="B461" s="36"/>
      <c r="C461" s="36"/>
      <c r="D461" s="36"/>
      <c r="E461" s="36"/>
      <c r="F461" s="36"/>
      <c r="G461" s="38" t="s">
        <v>54</v>
      </c>
      <c r="H461" s="36"/>
      <c r="I461" s="36"/>
      <c r="J461" s="36"/>
      <c r="K461" s="36"/>
      <c r="L461" s="36"/>
      <c r="M461" s="38" t="s">
        <v>54</v>
      </c>
      <c r="N461" s="36"/>
      <c r="O461" s="36"/>
      <c r="P461" s="36"/>
      <c r="Q461" s="36"/>
      <c r="R461" s="36"/>
      <c r="S461" s="38" t="s">
        <v>54</v>
      </c>
      <c r="T461" s="36"/>
      <c r="U461" s="36"/>
      <c r="V461" s="36"/>
      <c r="W461" s="36"/>
      <c r="X461" s="36"/>
    </row>
    <row r="462" spans="1:24" x14ac:dyDescent="0.55000000000000004">
      <c r="A462" s="36"/>
      <c r="B462" s="80" t="s">
        <v>55</v>
      </c>
      <c r="C462" s="36"/>
      <c r="D462" s="82" t="s">
        <v>90</v>
      </c>
      <c r="E462" s="82"/>
      <c r="F462" s="82"/>
      <c r="G462" s="36"/>
      <c r="H462" s="80" t="s">
        <v>55</v>
      </c>
      <c r="I462" s="36"/>
      <c r="J462" s="82" t="s">
        <v>90</v>
      </c>
      <c r="K462" s="82"/>
      <c r="L462" s="82"/>
      <c r="M462" s="36"/>
      <c r="N462" s="80" t="s">
        <v>55</v>
      </c>
      <c r="O462" s="36"/>
      <c r="P462" s="82" t="s">
        <v>90</v>
      </c>
      <c r="Q462" s="82"/>
      <c r="R462" s="82"/>
      <c r="S462" s="36"/>
      <c r="T462" s="80" t="s">
        <v>55</v>
      </c>
      <c r="U462" s="36"/>
      <c r="V462" s="82" t="s">
        <v>90</v>
      </c>
      <c r="W462" s="82"/>
      <c r="X462" s="82"/>
    </row>
    <row r="463" spans="1:24" x14ac:dyDescent="0.55000000000000004">
      <c r="A463" s="36"/>
      <c r="B463" s="80" t="s">
        <v>56</v>
      </c>
      <c r="C463" s="36"/>
      <c r="D463" s="82" t="s">
        <v>58</v>
      </c>
      <c r="E463" s="82"/>
      <c r="F463" s="82"/>
      <c r="G463" s="36"/>
      <c r="H463" s="80" t="s">
        <v>56</v>
      </c>
      <c r="I463" s="36"/>
      <c r="J463" s="82" t="s">
        <v>58</v>
      </c>
      <c r="K463" s="82"/>
      <c r="L463" s="82"/>
      <c r="M463" s="36"/>
      <c r="N463" s="80" t="s">
        <v>56</v>
      </c>
      <c r="O463" s="36"/>
      <c r="P463" s="82" t="s">
        <v>58</v>
      </c>
      <c r="Q463" s="82"/>
      <c r="R463" s="82"/>
      <c r="S463" s="36"/>
      <c r="T463" s="80" t="s">
        <v>56</v>
      </c>
      <c r="U463" s="36"/>
      <c r="V463" s="82" t="s">
        <v>58</v>
      </c>
      <c r="W463" s="82"/>
      <c r="X463" s="82"/>
    </row>
    <row r="464" spans="1:24" x14ac:dyDescent="0.55000000000000004">
      <c r="A464" s="36"/>
      <c r="B464" s="40"/>
      <c r="C464" s="40"/>
      <c r="D464" s="40"/>
      <c r="E464" s="40"/>
      <c r="F464" s="40"/>
      <c r="G464" s="36"/>
      <c r="H464" s="40"/>
      <c r="I464" s="40"/>
      <c r="J464" s="40"/>
      <c r="K464" s="40"/>
      <c r="L464" s="40"/>
      <c r="M464" s="36"/>
      <c r="N464" s="40"/>
      <c r="O464" s="40"/>
      <c r="P464" s="40"/>
      <c r="Q464" s="40"/>
      <c r="R464" s="40"/>
    </row>
  </sheetData>
  <mergeCells count="709">
    <mergeCell ref="A3:F3"/>
    <mergeCell ref="G3:L3"/>
    <mergeCell ref="M3:R3"/>
    <mergeCell ref="S3:X3"/>
    <mergeCell ref="A4:F4"/>
    <mergeCell ref="G4:L4"/>
    <mergeCell ref="M4:R4"/>
    <mergeCell ref="S4:X4"/>
    <mergeCell ref="A1:F1"/>
    <mergeCell ref="G1:L1"/>
    <mergeCell ref="M1:R1"/>
    <mergeCell ref="S1:X1"/>
    <mergeCell ref="A2:F2"/>
    <mergeCell ref="G2:L2"/>
    <mergeCell ref="M2:R2"/>
    <mergeCell ref="S2:X2"/>
    <mergeCell ref="A5:F5"/>
    <mergeCell ref="G5:L5"/>
    <mergeCell ref="M5:R5"/>
    <mergeCell ref="S5:X5"/>
    <mergeCell ref="A6:A7"/>
    <mergeCell ref="B6:B7"/>
    <mergeCell ref="C6:C7"/>
    <mergeCell ref="D6:F6"/>
    <mergeCell ref="G6:G7"/>
    <mergeCell ref="H6:H7"/>
    <mergeCell ref="S6:S7"/>
    <mergeCell ref="T6:T7"/>
    <mergeCell ref="U6:U7"/>
    <mergeCell ref="V6:X6"/>
    <mergeCell ref="A21:B21"/>
    <mergeCell ref="G21:H21"/>
    <mergeCell ref="M21:N21"/>
    <mergeCell ref="S21:T21"/>
    <mergeCell ref="I6:I7"/>
    <mergeCell ref="J6:L6"/>
    <mergeCell ref="M6:M7"/>
    <mergeCell ref="N6:N7"/>
    <mergeCell ref="O6:O7"/>
    <mergeCell ref="P6:R6"/>
    <mergeCell ref="A32:F32"/>
    <mergeCell ref="G32:L32"/>
    <mergeCell ref="M32:R32"/>
    <mergeCell ref="S32:X32"/>
    <mergeCell ref="A33:F33"/>
    <mergeCell ref="G33:L33"/>
    <mergeCell ref="M33:R33"/>
    <mergeCell ref="S33:X33"/>
    <mergeCell ref="A30:F30"/>
    <mergeCell ref="G30:L30"/>
    <mergeCell ref="M30:R30"/>
    <mergeCell ref="S30:X30"/>
    <mergeCell ref="A31:F31"/>
    <mergeCell ref="G31:L31"/>
    <mergeCell ref="M31:R31"/>
    <mergeCell ref="S31:X31"/>
    <mergeCell ref="A34:F34"/>
    <mergeCell ref="G34:L34"/>
    <mergeCell ref="M34:R34"/>
    <mergeCell ref="S34:X34"/>
    <mergeCell ref="A35:A36"/>
    <mergeCell ref="B35:B36"/>
    <mergeCell ref="C35:C36"/>
    <mergeCell ref="D35:F35"/>
    <mergeCell ref="G35:G36"/>
    <mergeCell ref="H35:H36"/>
    <mergeCell ref="S35:S36"/>
    <mergeCell ref="T35:T36"/>
    <mergeCell ref="U35:U36"/>
    <mergeCell ref="V35:X35"/>
    <mergeCell ref="A50:B50"/>
    <mergeCell ref="G50:H50"/>
    <mergeCell ref="M50:N50"/>
    <mergeCell ref="S50:T50"/>
    <mergeCell ref="I35:I36"/>
    <mergeCell ref="J35:L35"/>
    <mergeCell ref="M35:M36"/>
    <mergeCell ref="N35:N36"/>
    <mergeCell ref="O35:O36"/>
    <mergeCell ref="P35:R35"/>
    <mergeCell ref="V57:X57"/>
    <mergeCell ref="V58:X58"/>
    <mergeCell ref="A59:F59"/>
    <mergeCell ref="G59:L59"/>
    <mergeCell ref="M59:R59"/>
    <mergeCell ref="S59:X59"/>
    <mergeCell ref="D56:F56"/>
    <mergeCell ref="J56:L56"/>
    <mergeCell ref="P56:R56"/>
    <mergeCell ref="D57:F57"/>
    <mergeCell ref="J57:L57"/>
    <mergeCell ref="P57:R57"/>
    <mergeCell ref="A62:F62"/>
    <mergeCell ref="G62:L62"/>
    <mergeCell ref="M62:R62"/>
    <mergeCell ref="S62:X62"/>
    <mergeCell ref="A63:F63"/>
    <mergeCell ref="G63:L63"/>
    <mergeCell ref="M63:R63"/>
    <mergeCell ref="S63:X63"/>
    <mergeCell ref="A60:F60"/>
    <mergeCell ref="G60:L60"/>
    <mergeCell ref="M60:R60"/>
    <mergeCell ref="S60:X60"/>
    <mergeCell ref="A61:F61"/>
    <mergeCell ref="G61:L61"/>
    <mergeCell ref="M61:R61"/>
    <mergeCell ref="S61:X61"/>
    <mergeCell ref="S64:S65"/>
    <mergeCell ref="T64:T65"/>
    <mergeCell ref="U64:U65"/>
    <mergeCell ref="V64:X64"/>
    <mergeCell ref="A77:B77"/>
    <mergeCell ref="G77:H77"/>
    <mergeCell ref="M77:N77"/>
    <mergeCell ref="S77:T77"/>
    <mergeCell ref="I64:I65"/>
    <mergeCell ref="J64:L64"/>
    <mergeCell ref="M64:M65"/>
    <mergeCell ref="N64:N65"/>
    <mergeCell ref="O64:O65"/>
    <mergeCell ref="P64:R64"/>
    <mergeCell ref="A64:A65"/>
    <mergeCell ref="B64:B65"/>
    <mergeCell ref="C64:C65"/>
    <mergeCell ref="D64:F64"/>
    <mergeCell ref="G64:G65"/>
    <mergeCell ref="H64:H65"/>
    <mergeCell ref="A90:F90"/>
    <mergeCell ref="G90:L90"/>
    <mergeCell ref="M90:R90"/>
    <mergeCell ref="S90:X90"/>
    <mergeCell ref="A91:F91"/>
    <mergeCell ref="G91:L91"/>
    <mergeCell ref="M91:R91"/>
    <mergeCell ref="S91:X91"/>
    <mergeCell ref="A88:F88"/>
    <mergeCell ref="G88:L88"/>
    <mergeCell ref="M88:R88"/>
    <mergeCell ref="S88:X88"/>
    <mergeCell ref="A89:F89"/>
    <mergeCell ref="G89:L89"/>
    <mergeCell ref="M89:R89"/>
    <mergeCell ref="S89:X89"/>
    <mergeCell ref="A92:F92"/>
    <mergeCell ref="G92:L92"/>
    <mergeCell ref="M92:R92"/>
    <mergeCell ref="S92:X92"/>
    <mergeCell ref="A93:A94"/>
    <mergeCell ref="B93:B94"/>
    <mergeCell ref="C93:C94"/>
    <mergeCell ref="D93:F93"/>
    <mergeCell ref="G93:G94"/>
    <mergeCell ref="H93:H94"/>
    <mergeCell ref="A106:B106"/>
    <mergeCell ref="G106:H106"/>
    <mergeCell ref="M106:N106"/>
    <mergeCell ref="S106:T106"/>
    <mergeCell ref="I93:I94"/>
    <mergeCell ref="J93:L93"/>
    <mergeCell ref="M93:M94"/>
    <mergeCell ref="N93:N94"/>
    <mergeCell ref="O93:O94"/>
    <mergeCell ref="P93:R93"/>
    <mergeCell ref="C114:E114"/>
    <mergeCell ref="I114:K114"/>
    <mergeCell ref="O114:Q114"/>
    <mergeCell ref="U114:W114"/>
    <mergeCell ref="C115:E115"/>
    <mergeCell ref="I115:K115"/>
    <mergeCell ref="O115:Q115"/>
    <mergeCell ref="U115:W115"/>
    <mergeCell ref="S93:S94"/>
    <mergeCell ref="T93:T94"/>
    <mergeCell ref="U93:U94"/>
    <mergeCell ref="V93:X93"/>
    <mergeCell ref="A119:F119"/>
    <mergeCell ref="G119:L119"/>
    <mergeCell ref="M119:R119"/>
    <mergeCell ref="S119:X119"/>
    <mergeCell ref="A120:F120"/>
    <mergeCell ref="G120:L120"/>
    <mergeCell ref="M120:R120"/>
    <mergeCell ref="S120:X120"/>
    <mergeCell ref="A117:F117"/>
    <mergeCell ref="G117:L117"/>
    <mergeCell ref="M117:R117"/>
    <mergeCell ref="S117:X117"/>
    <mergeCell ref="A118:F118"/>
    <mergeCell ref="G118:L118"/>
    <mergeCell ref="M118:R118"/>
    <mergeCell ref="S118:X118"/>
    <mergeCell ref="A121:F121"/>
    <mergeCell ref="G121:L121"/>
    <mergeCell ref="M121:R121"/>
    <mergeCell ref="S121:X121"/>
    <mergeCell ref="A122:A123"/>
    <mergeCell ref="B122:B123"/>
    <mergeCell ref="C122:C123"/>
    <mergeCell ref="D122:F122"/>
    <mergeCell ref="G122:G123"/>
    <mergeCell ref="H122:H123"/>
    <mergeCell ref="A135:B135"/>
    <mergeCell ref="G135:H135"/>
    <mergeCell ref="M135:N135"/>
    <mergeCell ref="S135:T135"/>
    <mergeCell ref="I122:I123"/>
    <mergeCell ref="J122:L122"/>
    <mergeCell ref="M122:M123"/>
    <mergeCell ref="N122:N123"/>
    <mergeCell ref="O122:O123"/>
    <mergeCell ref="P122:R122"/>
    <mergeCell ref="C143:E143"/>
    <mergeCell ref="I143:K143"/>
    <mergeCell ref="O143:Q143"/>
    <mergeCell ref="U143:W143"/>
    <mergeCell ref="C144:E144"/>
    <mergeCell ref="I144:K144"/>
    <mergeCell ref="O144:Q144"/>
    <mergeCell ref="U144:W144"/>
    <mergeCell ref="S122:S123"/>
    <mergeCell ref="T122:T123"/>
    <mergeCell ref="U122:U123"/>
    <mergeCell ref="V122:X122"/>
    <mergeCell ref="A148:F148"/>
    <mergeCell ref="G148:L148"/>
    <mergeCell ref="M148:R148"/>
    <mergeCell ref="S148:X148"/>
    <mergeCell ref="A149:F149"/>
    <mergeCell ref="G149:L149"/>
    <mergeCell ref="M149:R149"/>
    <mergeCell ref="S149:X149"/>
    <mergeCell ref="A146:F146"/>
    <mergeCell ref="G146:L146"/>
    <mergeCell ref="M146:R146"/>
    <mergeCell ref="S146:X146"/>
    <mergeCell ref="A147:F147"/>
    <mergeCell ref="G147:L147"/>
    <mergeCell ref="M147:R147"/>
    <mergeCell ref="S147:X147"/>
    <mergeCell ref="A150:F150"/>
    <mergeCell ref="G150:L150"/>
    <mergeCell ref="M150:R150"/>
    <mergeCell ref="S150:X150"/>
    <mergeCell ref="A151:A152"/>
    <mergeCell ref="B151:B152"/>
    <mergeCell ref="C151:C152"/>
    <mergeCell ref="D151:F151"/>
    <mergeCell ref="G151:G152"/>
    <mergeCell ref="H151:H152"/>
    <mergeCell ref="S151:S152"/>
    <mergeCell ref="T151:T152"/>
    <mergeCell ref="U151:U152"/>
    <mergeCell ref="V151:X151"/>
    <mergeCell ref="A164:B164"/>
    <mergeCell ref="G164:H164"/>
    <mergeCell ref="M164:N164"/>
    <mergeCell ref="S164:T164"/>
    <mergeCell ref="I151:I152"/>
    <mergeCell ref="J151:L151"/>
    <mergeCell ref="M151:M152"/>
    <mergeCell ref="N151:N152"/>
    <mergeCell ref="O151:O152"/>
    <mergeCell ref="P151:R151"/>
    <mergeCell ref="A177:F177"/>
    <mergeCell ref="G177:L177"/>
    <mergeCell ref="M177:R177"/>
    <mergeCell ref="S177:X177"/>
    <mergeCell ref="A178:F178"/>
    <mergeCell ref="G178:L178"/>
    <mergeCell ref="M178:R178"/>
    <mergeCell ref="S178:X178"/>
    <mergeCell ref="A175:F175"/>
    <mergeCell ref="G175:L175"/>
    <mergeCell ref="M175:R175"/>
    <mergeCell ref="S175:X175"/>
    <mergeCell ref="A176:F176"/>
    <mergeCell ref="G176:L176"/>
    <mergeCell ref="M176:R176"/>
    <mergeCell ref="S176:X176"/>
    <mergeCell ref="A179:F179"/>
    <mergeCell ref="G179:L179"/>
    <mergeCell ref="M179:R179"/>
    <mergeCell ref="S179:X179"/>
    <mergeCell ref="A180:A181"/>
    <mergeCell ref="B180:B181"/>
    <mergeCell ref="C180:C181"/>
    <mergeCell ref="D180:F180"/>
    <mergeCell ref="G180:G181"/>
    <mergeCell ref="H180:H181"/>
    <mergeCell ref="A193:B193"/>
    <mergeCell ref="G193:H193"/>
    <mergeCell ref="M193:N193"/>
    <mergeCell ref="S193:T193"/>
    <mergeCell ref="I180:I181"/>
    <mergeCell ref="J180:L180"/>
    <mergeCell ref="M180:M181"/>
    <mergeCell ref="N180:N181"/>
    <mergeCell ref="O180:O181"/>
    <mergeCell ref="P180:R180"/>
    <mergeCell ref="C202:E202"/>
    <mergeCell ref="I202:K202"/>
    <mergeCell ref="O202:Q202"/>
    <mergeCell ref="U202:W202"/>
    <mergeCell ref="C203:E203"/>
    <mergeCell ref="I203:K203"/>
    <mergeCell ref="O203:Q203"/>
    <mergeCell ref="U203:W203"/>
    <mergeCell ref="S180:S181"/>
    <mergeCell ref="T180:T181"/>
    <mergeCell ref="U180:U181"/>
    <mergeCell ref="V180:X180"/>
    <mergeCell ref="A206:F206"/>
    <mergeCell ref="G206:L206"/>
    <mergeCell ref="M206:R206"/>
    <mergeCell ref="S206:X206"/>
    <mergeCell ref="A207:F207"/>
    <mergeCell ref="G207:L207"/>
    <mergeCell ref="M207:R207"/>
    <mergeCell ref="S207:X207"/>
    <mergeCell ref="A204:F204"/>
    <mergeCell ref="G204:L204"/>
    <mergeCell ref="M204:R204"/>
    <mergeCell ref="S204:X204"/>
    <mergeCell ref="A205:F205"/>
    <mergeCell ref="G205:L205"/>
    <mergeCell ref="M205:R205"/>
    <mergeCell ref="S205:X205"/>
    <mergeCell ref="A208:F208"/>
    <mergeCell ref="G208:L208"/>
    <mergeCell ref="M208:R208"/>
    <mergeCell ref="S208:X208"/>
    <mergeCell ref="A209:A210"/>
    <mergeCell ref="B209:B210"/>
    <mergeCell ref="C209:C210"/>
    <mergeCell ref="D209:F209"/>
    <mergeCell ref="G209:G210"/>
    <mergeCell ref="H209:H210"/>
    <mergeCell ref="A222:B222"/>
    <mergeCell ref="G222:H222"/>
    <mergeCell ref="M222:N222"/>
    <mergeCell ref="S222:T222"/>
    <mergeCell ref="I209:I210"/>
    <mergeCell ref="J209:L209"/>
    <mergeCell ref="M209:M210"/>
    <mergeCell ref="N209:N210"/>
    <mergeCell ref="O209:O210"/>
    <mergeCell ref="P209:R209"/>
    <mergeCell ref="C231:E231"/>
    <mergeCell ref="I231:K231"/>
    <mergeCell ref="O231:Q231"/>
    <mergeCell ref="U231:W231"/>
    <mergeCell ref="C232:E232"/>
    <mergeCell ref="I232:K232"/>
    <mergeCell ref="O232:Q232"/>
    <mergeCell ref="U232:W232"/>
    <mergeCell ref="S209:S210"/>
    <mergeCell ref="T209:T210"/>
    <mergeCell ref="U209:U210"/>
    <mergeCell ref="V209:X209"/>
    <mergeCell ref="A235:F235"/>
    <mergeCell ref="G235:L235"/>
    <mergeCell ref="M235:R235"/>
    <mergeCell ref="S235:X235"/>
    <mergeCell ref="A236:F236"/>
    <mergeCell ref="G236:L236"/>
    <mergeCell ref="M236:R236"/>
    <mergeCell ref="S236:X236"/>
    <mergeCell ref="A233:F233"/>
    <mergeCell ref="G233:L233"/>
    <mergeCell ref="M233:R233"/>
    <mergeCell ref="S233:X233"/>
    <mergeCell ref="A234:F234"/>
    <mergeCell ref="G234:L234"/>
    <mergeCell ref="M234:R234"/>
    <mergeCell ref="S234:X234"/>
    <mergeCell ref="A237:F237"/>
    <mergeCell ref="G237:L237"/>
    <mergeCell ref="M237:R237"/>
    <mergeCell ref="S237:X237"/>
    <mergeCell ref="A238:A239"/>
    <mergeCell ref="B238:B239"/>
    <mergeCell ref="C238:C239"/>
    <mergeCell ref="D238:F238"/>
    <mergeCell ref="G238:G239"/>
    <mergeCell ref="H238:H239"/>
    <mergeCell ref="S238:S239"/>
    <mergeCell ref="T238:T239"/>
    <mergeCell ref="U238:U239"/>
    <mergeCell ref="V238:X238"/>
    <mergeCell ref="A251:B251"/>
    <mergeCell ref="G251:H251"/>
    <mergeCell ref="M251:N251"/>
    <mergeCell ref="S251:T251"/>
    <mergeCell ref="I238:I239"/>
    <mergeCell ref="J238:L238"/>
    <mergeCell ref="M238:M239"/>
    <mergeCell ref="N238:N239"/>
    <mergeCell ref="O238:O239"/>
    <mergeCell ref="P238:R238"/>
    <mergeCell ref="A264:F264"/>
    <mergeCell ref="G264:L264"/>
    <mergeCell ref="M264:R264"/>
    <mergeCell ref="S264:X264"/>
    <mergeCell ref="A265:F265"/>
    <mergeCell ref="G265:L265"/>
    <mergeCell ref="M265:R265"/>
    <mergeCell ref="S265:X265"/>
    <mergeCell ref="A262:F262"/>
    <mergeCell ref="G262:L262"/>
    <mergeCell ref="M262:R262"/>
    <mergeCell ref="S262:X262"/>
    <mergeCell ref="A263:F263"/>
    <mergeCell ref="G263:L263"/>
    <mergeCell ref="M263:R263"/>
    <mergeCell ref="S263:X263"/>
    <mergeCell ref="A266:F266"/>
    <mergeCell ref="G266:L266"/>
    <mergeCell ref="M266:R266"/>
    <mergeCell ref="S266:X266"/>
    <mergeCell ref="A267:A268"/>
    <mergeCell ref="B267:B268"/>
    <mergeCell ref="C267:C268"/>
    <mergeCell ref="D267:F267"/>
    <mergeCell ref="G267:G268"/>
    <mergeCell ref="H267:H268"/>
    <mergeCell ref="S267:S268"/>
    <mergeCell ref="T267:T268"/>
    <mergeCell ref="U267:U268"/>
    <mergeCell ref="V267:X267"/>
    <mergeCell ref="A280:B280"/>
    <mergeCell ref="G280:H280"/>
    <mergeCell ref="M280:N280"/>
    <mergeCell ref="S280:T280"/>
    <mergeCell ref="I267:I268"/>
    <mergeCell ref="J267:L267"/>
    <mergeCell ref="M267:M268"/>
    <mergeCell ref="N267:N268"/>
    <mergeCell ref="O267:O268"/>
    <mergeCell ref="P267:R267"/>
    <mergeCell ref="A293:F293"/>
    <mergeCell ref="G293:L293"/>
    <mergeCell ref="M293:R293"/>
    <mergeCell ref="S293:X293"/>
    <mergeCell ref="A294:F294"/>
    <mergeCell ref="G294:L294"/>
    <mergeCell ref="M294:R294"/>
    <mergeCell ref="S294:X294"/>
    <mergeCell ref="A291:F291"/>
    <mergeCell ref="G291:L291"/>
    <mergeCell ref="M291:R291"/>
    <mergeCell ref="S291:X291"/>
    <mergeCell ref="A292:F292"/>
    <mergeCell ref="G292:L292"/>
    <mergeCell ref="M292:R292"/>
    <mergeCell ref="S292:X292"/>
    <mergeCell ref="A295:F295"/>
    <mergeCell ref="G295:L295"/>
    <mergeCell ref="M295:R295"/>
    <mergeCell ref="S295:X295"/>
    <mergeCell ref="A296:A297"/>
    <mergeCell ref="B296:B297"/>
    <mergeCell ref="C296:C297"/>
    <mergeCell ref="D296:F296"/>
    <mergeCell ref="G296:G297"/>
    <mergeCell ref="H296:H297"/>
    <mergeCell ref="S296:S297"/>
    <mergeCell ref="T296:T297"/>
    <mergeCell ref="U296:U297"/>
    <mergeCell ref="V296:X296"/>
    <mergeCell ref="A309:B309"/>
    <mergeCell ref="G309:H309"/>
    <mergeCell ref="M309:N309"/>
    <mergeCell ref="S309:T309"/>
    <mergeCell ref="I296:I297"/>
    <mergeCell ref="J296:L296"/>
    <mergeCell ref="M296:M297"/>
    <mergeCell ref="N296:N297"/>
    <mergeCell ref="O296:O297"/>
    <mergeCell ref="P296:R296"/>
    <mergeCell ref="A322:F322"/>
    <mergeCell ref="G322:L322"/>
    <mergeCell ref="M322:R322"/>
    <mergeCell ref="S322:X322"/>
    <mergeCell ref="A323:F323"/>
    <mergeCell ref="G323:L323"/>
    <mergeCell ref="M323:R323"/>
    <mergeCell ref="S323:X323"/>
    <mergeCell ref="A320:F320"/>
    <mergeCell ref="G320:L320"/>
    <mergeCell ref="M320:R320"/>
    <mergeCell ref="S320:X320"/>
    <mergeCell ref="A321:F321"/>
    <mergeCell ref="G321:L321"/>
    <mergeCell ref="M321:R321"/>
    <mergeCell ref="S321:X321"/>
    <mergeCell ref="A324:F324"/>
    <mergeCell ref="G324:L324"/>
    <mergeCell ref="M324:R324"/>
    <mergeCell ref="S324:X324"/>
    <mergeCell ref="A325:A326"/>
    <mergeCell ref="B325:B326"/>
    <mergeCell ref="C325:C326"/>
    <mergeCell ref="D325:F325"/>
    <mergeCell ref="G325:G326"/>
    <mergeCell ref="H325:H326"/>
    <mergeCell ref="A338:B338"/>
    <mergeCell ref="G338:H338"/>
    <mergeCell ref="M338:N338"/>
    <mergeCell ref="S338:T338"/>
    <mergeCell ref="I325:I326"/>
    <mergeCell ref="J325:L325"/>
    <mergeCell ref="M325:M326"/>
    <mergeCell ref="N325:N326"/>
    <mergeCell ref="O325:O326"/>
    <mergeCell ref="P325:R325"/>
    <mergeCell ref="C345:E345"/>
    <mergeCell ref="I345:K345"/>
    <mergeCell ref="O345:Q345"/>
    <mergeCell ref="U345:W345"/>
    <mergeCell ref="C346:E346"/>
    <mergeCell ref="I346:K346"/>
    <mergeCell ref="O346:Q346"/>
    <mergeCell ref="U346:W346"/>
    <mergeCell ref="S325:S326"/>
    <mergeCell ref="T325:T326"/>
    <mergeCell ref="U325:U326"/>
    <mergeCell ref="V325:X325"/>
    <mergeCell ref="A351:F351"/>
    <mergeCell ref="G351:L351"/>
    <mergeCell ref="M351:R351"/>
    <mergeCell ref="S351:X351"/>
    <mergeCell ref="A352:F352"/>
    <mergeCell ref="G352:L352"/>
    <mergeCell ref="M352:R352"/>
    <mergeCell ref="S352:X352"/>
    <mergeCell ref="A349:F349"/>
    <mergeCell ref="G349:L349"/>
    <mergeCell ref="M349:R349"/>
    <mergeCell ref="S349:X349"/>
    <mergeCell ref="A350:F350"/>
    <mergeCell ref="G350:L350"/>
    <mergeCell ref="M350:R350"/>
    <mergeCell ref="S350:X350"/>
    <mergeCell ref="A353:F353"/>
    <mergeCell ref="G353:L353"/>
    <mergeCell ref="M353:R353"/>
    <mergeCell ref="S353:X353"/>
    <mergeCell ref="A354:A355"/>
    <mergeCell ref="B354:B355"/>
    <mergeCell ref="C354:C355"/>
    <mergeCell ref="D354:F354"/>
    <mergeCell ref="G354:G355"/>
    <mergeCell ref="H354:H355"/>
    <mergeCell ref="S354:S355"/>
    <mergeCell ref="T354:T355"/>
    <mergeCell ref="U354:U355"/>
    <mergeCell ref="V354:W354"/>
    <mergeCell ref="A367:B367"/>
    <mergeCell ref="G367:H367"/>
    <mergeCell ref="M367:N367"/>
    <mergeCell ref="S367:T367"/>
    <mergeCell ref="I354:I355"/>
    <mergeCell ref="J354:L354"/>
    <mergeCell ref="M354:M355"/>
    <mergeCell ref="N354:N355"/>
    <mergeCell ref="O354:O355"/>
    <mergeCell ref="P354:R354"/>
    <mergeCell ref="U375:W375"/>
    <mergeCell ref="U376:W376"/>
    <mergeCell ref="A378:F378"/>
    <mergeCell ref="G378:L378"/>
    <mergeCell ref="M378:R378"/>
    <mergeCell ref="S378:X378"/>
    <mergeCell ref="C374:E374"/>
    <mergeCell ref="I374:K374"/>
    <mergeCell ref="O374:Q374"/>
    <mergeCell ref="C375:E375"/>
    <mergeCell ref="I375:K375"/>
    <mergeCell ref="O375:Q375"/>
    <mergeCell ref="A381:F381"/>
    <mergeCell ref="G381:L381"/>
    <mergeCell ref="M381:R381"/>
    <mergeCell ref="S381:X381"/>
    <mergeCell ref="A382:F382"/>
    <mergeCell ref="G382:L382"/>
    <mergeCell ref="M382:R382"/>
    <mergeCell ref="S382:X382"/>
    <mergeCell ref="A379:F379"/>
    <mergeCell ref="G379:L379"/>
    <mergeCell ref="M379:R379"/>
    <mergeCell ref="S379:X379"/>
    <mergeCell ref="A380:F380"/>
    <mergeCell ref="G380:L380"/>
    <mergeCell ref="M380:R380"/>
    <mergeCell ref="S380:X380"/>
    <mergeCell ref="S383:S384"/>
    <mergeCell ref="T383:T384"/>
    <mergeCell ref="U383:U384"/>
    <mergeCell ref="V383:X383"/>
    <mergeCell ref="A396:B396"/>
    <mergeCell ref="G396:H396"/>
    <mergeCell ref="M396:N396"/>
    <mergeCell ref="S396:T396"/>
    <mergeCell ref="I383:I384"/>
    <mergeCell ref="J383:L383"/>
    <mergeCell ref="M383:M384"/>
    <mergeCell ref="N383:N384"/>
    <mergeCell ref="O383:O384"/>
    <mergeCell ref="P383:R383"/>
    <mergeCell ref="A383:A384"/>
    <mergeCell ref="B383:B384"/>
    <mergeCell ref="C383:C384"/>
    <mergeCell ref="D383:F383"/>
    <mergeCell ref="G383:G384"/>
    <mergeCell ref="H383:H384"/>
    <mergeCell ref="A409:F409"/>
    <mergeCell ref="G409:L409"/>
    <mergeCell ref="M409:R409"/>
    <mergeCell ref="S409:X409"/>
    <mergeCell ref="A410:F410"/>
    <mergeCell ref="G410:L410"/>
    <mergeCell ref="M410:R410"/>
    <mergeCell ref="S410:X410"/>
    <mergeCell ref="A407:F407"/>
    <mergeCell ref="G407:L407"/>
    <mergeCell ref="M407:R407"/>
    <mergeCell ref="S407:X407"/>
    <mergeCell ref="A408:F408"/>
    <mergeCell ref="G408:L408"/>
    <mergeCell ref="M408:R408"/>
    <mergeCell ref="S408:X408"/>
    <mergeCell ref="A411:F411"/>
    <mergeCell ref="G411:L411"/>
    <mergeCell ref="M411:R411"/>
    <mergeCell ref="S411:X411"/>
    <mergeCell ref="A412:A413"/>
    <mergeCell ref="B412:B413"/>
    <mergeCell ref="C412:C413"/>
    <mergeCell ref="D412:F412"/>
    <mergeCell ref="G412:G413"/>
    <mergeCell ref="H412:H413"/>
    <mergeCell ref="S412:S413"/>
    <mergeCell ref="T412:T413"/>
    <mergeCell ref="U412:U413"/>
    <mergeCell ref="V412:X412"/>
    <mergeCell ref="A425:B425"/>
    <mergeCell ref="G425:H425"/>
    <mergeCell ref="M425:N425"/>
    <mergeCell ref="S425:T425"/>
    <mergeCell ref="I412:I413"/>
    <mergeCell ref="J412:L412"/>
    <mergeCell ref="M412:M413"/>
    <mergeCell ref="N412:N413"/>
    <mergeCell ref="O412:O413"/>
    <mergeCell ref="P412:R412"/>
    <mergeCell ref="A438:F438"/>
    <mergeCell ref="G438:L438"/>
    <mergeCell ref="M438:R438"/>
    <mergeCell ref="S438:X438"/>
    <mergeCell ref="A439:F439"/>
    <mergeCell ref="G439:L439"/>
    <mergeCell ref="M439:R439"/>
    <mergeCell ref="S439:X439"/>
    <mergeCell ref="A436:F436"/>
    <mergeCell ref="G436:L436"/>
    <mergeCell ref="M436:R436"/>
    <mergeCell ref="S436:X436"/>
    <mergeCell ref="A437:F437"/>
    <mergeCell ref="G437:L437"/>
    <mergeCell ref="M437:R437"/>
    <mergeCell ref="S437:X437"/>
    <mergeCell ref="A440:F440"/>
    <mergeCell ref="G440:L440"/>
    <mergeCell ref="M440:R440"/>
    <mergeCell ref="A441:A442"/>
    <mergeCell ref="B441:B442"/>
    <mergeCell ref="C441:C442"/>
    <mergeCell ref="D441:F441"/>
    <mergeCell ref="G441:G442"/>
    <mergeCell ref="H441:H442"/>
    <mergeCell ref="I441:I442"/>
    <mergeCell ref="T441:T442"/>
    <mergeCell ref="U441:U442"/>
    <mergeCell ref="V441:X441"/>
    <mergeCell ref="A456:B456"/>
    <mergeCell ref="G456:H456"/>
    <mergeCell ref="M456:N456"/>
    <mergeCell ref="S456:T456"/>
    <mergeCell ref="J441:L441"/>
    <mergeCell ref="M441:M442"/>
    <mergeCell ref="N441:N442"/>
    <mergeCell ref="O441:O442"/>
    <mergeCell ref="P441:R441"/>
    <mergeCell ref="S441:S442"/>
    <mergeCell ref="D462:F462"/>
    <mergeCell ref="J462:L462"/>
    <mergeCell ref="P462:R462"/>
    <mergeCell ref="V462:X462"/>
    <mergeCell ref="D463:F463"/>
    <mergeCell ref="J463:L463"/>
    <mergeCell ref="P463:R463"/>
    <mergeCell ref="V463:X463"/>
    <mergeCell ref="D459:F459"/>
    <mergeCell ref="J459:L459"/>
    <mergeCell ref="P459:R459"/>
    <mergeCell ref="D460:F460"/>
    <mergeCell ref="J460:L460"/>
    <mergeCell ref="P460:R460"/>
  </mergeCells>
  <pageMargins left="0.51181102362204722" right="0.31496062992125984" top="0.74803149606299213" bottom="0.55118110236220474" header="0.31496062992125984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2"/>
  <sheetViews>
    <sheetView view="pageBreakPreview" zoomScaleSheetLayoutView="100" workbookViewId="0">
      <selection activeCell="C22" sqref="C22"/>
    </sheetView>
  </sheetViews>
  <sheetFormatPr defaultRowHeight="24" x14ac:dyDescent="0.55000000000000004"/>
  <cols>
    <col min="1" max="1" width="7.25" style="9" customWidth="1"/>
    <col min="2" max="2" width="24" style="9" customWidth="1"/>
    <col min="3" max="3" width="13.25" style="9" customWidth="1"/>
    <col min="4" max="6" width="14.125" style="9" customWidth="1"/>
    <col min="7" max="7" width="7.25" style="9" customWidth="1"/>
    <col min="8" max="8" width="24" style="9" customWidth="1"/>
    <col min="9" max="9" width="13.25" style="9" customWidth="1"/>
    <col min="10" max="12" width="14.125" style="9" customWidth="1"/>
    <col min="13" max="13" width="7.25" style="9" customWidth="1"/>
    <col min="14" max="14" width="24" style="9" customWidth="1"/>
    <col min="15" max="15" width="14" style="9" customWidth="1"/>
    <col min="16" max="18" width="14.125" style="9" customWidth="1"/>
    <col min="19" max="19" width="7.25" style="9" customWidth="1"/>
    <col min="20" max="20" width="24" style="9" customWidth="1"/>
    <col min="21" max="21" width="13.25" style="9" customWidth="1"/>
    <col min="22" max="24" width="14.125" style="9" customWidth="1"/>
    <col min="25" max="16384" width="9" style="9"/>
  </cols>
  <sheetData>
    <row r="1" spans="1:24" x14ac:dyDescent="0.55000000000000004">
      <c r="A1" s="96" t="s">
        <v>18</v>
      </c>
      <c r="B1" s="96"/>
      <c r="C1" s="96"/>
      <c r="D1" s="96"/>
      <c r="E1" s="96"/>
      <c r="F1" s="96"/>
      <c r="G1" s="96" t="s">
        <v>18</v>
      </c>
      <c r="H1" s="96"/>
      <c r="I1" s="96"/>
      <c r="J1" s="96"/>
      <c r="K1" s="96"/>
      <c r="L1" s="96"/>
      <c r="M1" s="96" t="s">
        <v>18</v>
      </c>
      <c r="N1" s="96"/>
      <c r="O1" s="96"/>
      <c r="P1" s="96"/>
      <c r="Q1" s="96"/>
      <c r="R1" s="96"/>
      <c r="S1" s="96" t="s">
        <v>18</v>
      </c>
      <c r="T1" s="96"/>
      <c r="U1" s="96"/>
      <c r="V1" s="96"/>
      <c r="W1" s="96"/>
      <c r="X1" s="96"/>
    </row>
    <row r="2" spans="1:24" x14ac:dyDescent="0.55000000000000004">
      <c r="A2" s="96" t="s">
        <v>19</v>
      </c>
      <c r="B2" s="96"/>
      <c r="C2" s="96"/>
      <c r="D2" s="96"/>
      <c r="E2" s="96"/>
      <c r="F2" s="96"/>
      <c r="G2" s="96" t="s">
        <v>19</v>
      </c>
      <c r="H2" s="96"/>
      <c r="I2" s="96"/>
      <c r="J2" s="96"/>
      <c r="K2" s="96"/>
      <c r="L2" s="96"/>
      <c r="M2" s="96" t="s">
        <v>19</v>
      </c>
      <c r="N2" s="96"/>
      <c r="O2" s="96"/>
      <c r="P2" s="96"/>
      <c r="Q2" s="96"/>
      <c r="R2" s="96"/>
      <c r="S2" s="96" t="s">
        <v>19</v>
      </c>
      <c r="T2" s="96"/>
      <c r="U2" s="96"/>
      <c r="V2" s="96"/>
      <c r="W2" s="96"/>
      <c r="X2" s="96"/>
    </row>
    <row r="3" spans="1:24" x14ac:dyDescent="0.55000000000000004">
      <c r="A3" s="96" t="s">
        <v>26</v>
      </c>
      <c r="B3" s="96"/>
      <c r="C3" s="96"/>
      <c r="D3" s="96"/>
      <c r="E3" s="96"/>
      <c r="F3" s="96"/>
      <c r="G3" s="96" t="s">
        <v>26</v>
      </c>
      <c r="H3" s="96"/>
      <c r="I3" s="96"/>
      <c r="J3" s="96"/>
      <c r="K3" s="96"/>
      <c r="L3" s="96"/>
      <c r="M3" s="96" t="s">
        <v>26</v>
      </c>
      <c r="N3" s="96"/>
      <c r="O3" s="96"/>
      <c r="P3" s="96"/>
      <c r="Q3" s="96"/>
      <c r="R3" s="96"/>
      <c r="S3" s="96" t="s">
        <v>26</v>
      </c>
      <c r="T3" s="96"/>
      <c r="U3" s="96"/>
      <c r="V3" s="96"/>
      <c r="W3" s="96"/>
      <c r="X3" s="96"/>
    </row>
    <row r="4" spans="1:24" x14ac:dyDescent="0.55000000000000004">
      <c r="A4" s="96" t="s">
        <v>25</v>
      </c>
      <c r="B4" s="96"/>
      <c r="C4" s="96"/>
      <c r="D4" s="96"/>
      <c r="E4" s="96"/>
      <c r="F4" s="96"/>
      <c r="G4" s="96" t="s">
        <v>41</v>
      </c>
      <c r="H4" s="96"/>
      <c r="I4" s="96"/>
      <c r="J4" s="96"/>
      <c r="K4" s="96"/>
      <c r="L4" s="96"/>
      <c r="M4" s="96" t="s">
        <v>48</v>
      </c>
      <c r="N4" s="96"/>
      <c r="O4" s="96"/>
      <c r="P4" s="96"/>
      <c r="Q4" s="96"/>
      <c r="R4" s="96"/>
      <c r="S4" s="96" t="s">
        <v>49</v>
      </c>
      <c r="T4" s="96"/>
      <c r="U4" s="96"/>
      <c r="V4" s="96"/>
      <c r="W4" s="96"/>
      <c r="X4" s="96"/>
    </row>
    <row r="5" spans="1:24" x14ac:dyDescent="0.55000000000000004">
      <c r="A5" s="96" t="s">
        <v>20</v>
      </c>
      <c r="B5" s="96"/>
      <c r="C5" s="96"/>
      <c r="D5" s="96"/>
      <c r="E5" s="96"/>
      <c r="F5" s="96"/>
      <c r="G5" s="96" t="s">
        <v>20</v>
      </c>
      <c r="H5" s="96"/>
      <c r="I5" s="96"/>
      <c r="J5" s="96"/>
      <c r="K5" s="96"/>
      <c r="L5" s="96"/>
      <c r="M5" s="96" t="s">
        <v>20</v>
      </c>
      <c r="N5" s="96"/>
      <c r="O5" s="96"/>
      <c r="P5" s="96"/>
      <c r="Q5" s="96"/>
      <c r="R5" s="96"/>
      <c r="S5" s="96" t="s">
        <v>20</v>
      </c>
      <c r="T5" s="96"/>
      <c r="U5" s="96"/>
      <c r="V5" s="96"/>
      <c r="W5" s="96"/>
      <c r="X5" s="96"/>
    </row>
    <row r="6" spans="1:24" x14ac:dyDescent="0.55000000000000004">
      <c r="A6" s="97" t="s">
        <v>0</v>
      </c>
      <c r="B6" s="97" t="s">
        <v>1</v>
      </c>
      <c r="C6" s="97" t="s">
        <v>2</v>
      </c>
      <c r="D6" s="97" t="s">
        <v>6</v>
      </c>
      <c r="E6" s="97"/>
      <c r="F6" s="97"/>
      <c r="G6" s="97" t="s">
        <v>0</v>
      </c>
      <c r="H6" s="97" t="s">
        <v>1</v>
      </c>
      <c r="I6" s="97" t="s">
        <v>2</v>
      </c>
      <c r="J6" s="97" t="s">
        <v>6</v>
      </c>
      <c r="K6" s="97"/>
      <c r="L6" s="97"/>
      <c r="M6" s="97" t="s">
        <v>0</v>
      </c>
      <c r="N6" s="97" t="s">
        <v>1</v>
      </c>
      <c r="O6" s="97" t="s">
        <v>2</v>
      </c>
      <c r="P6" s="97" t="s">
        <v>6</v>
      </c>
      <c r="Q6" s="97"/>
      <c r="R6" s="97"/>
      <c r="S6" s="97" t="s">
        <v>0</v>
      </c>
      <c r="T6" s="97" t="s">
        <v>1</v>
      </c>
      <c r="U6" s="97" t="s">
        <v>2</v>
      </c>
      <c r="V6" s="97" t="s">
        <v>6</v>
      </c>
      <c r="W6" s="97"/>
      <c r="X6" s="97"/>
    </row>
    <row r="7" spans="1:24" x14ac:dyDescent="0.55000000000000004">
      <c r="A7" s="97"/>
      <c r="B7" s="97"/>
      <c r="C7" s="97"/>
      <c r="D7" s="10" t="s">
        <v>3</v>
      </c>
      <c r="E7" s="10" t="s">
        <v>4</v>
      </c>
      <c r="F7" s="10" t="s">
        <v>5</v>
      </c>
      <c r="G7" s="97"/>
      <c r="H7" s="97"/>
      <c r="I7" s="97"/>
      <c r="J7" s="10" t="s">
        <v>42</v>
      </c>
      <c r="K7" s="10" t="s">
        <v>43</v>
      </c>
      <c r="L7" s="10" t="s">
        <v>44</v>
      </c>
      <c r="M7" s="97"/>
      <c r="N7" s="97"/>
      <c r="O7" s="97"/>
      <c r="P7" s="10" t="s">
        <v>45</v>
      </c>
      <c r="Q7" s="10" t="s">
        <v>46</v>
      </c>
      <c r="R7" s="10" t="s">
        <v>47</v>
      </c>
      <c r="S7" s="97"/>
      <c r="T7" s="97"/>
      <c r="U7" s="97"/>
      <c r="V7" s="10" t="s">
        <v>50</v>
      </c>
      <c r="W7" s="10" t="s">
        <v>51</v>
      </c>
      <c r="X7" s="10" t="s">
        <v>52</v>
      </c>
    </row>
    <row r="8" spans="1:24" x14ac:dyDescent="0.55000000000000004">
      <c r="A8" s="11">
        <v>1</v>
      </c>
      <c r="B8" s="12" t="s">
        <v>7</v>
      </c>
      <c r="C8" s="13">
        <f t="shared" ref="C8:C18" si="0">SUM(D8:F8)</f>
        <v>0</v>
      </c>
      <c r="D8" s="14">
        <v>0</v>
      </c>
      <c r="E8" s="14">
        <v>0</v>
      </c>
      <c r="F8" s="14">
        <v>0</v>
      </c>
      <c r="G8" s="11">
        <v>1</v>
      </c>
      <c r="H8" s="12" t="s">
        <v>7</v>
      </c>
      <c r="I8" s="13">
        <f t="shared" ref="I8:I18" si="1">SUM(J8:L8)</f>
        <v>0</v>
      </c>
      <c r="J8" s="14">
        <v>0</v>
      </c>
      <c r="K8" s="14">
        <v>0</v>
      </c>
      <c r="L8" s="14">
        <v>0</v>
      </c>
      <c r="M8" s="11">
        <v>1</v>
      </c>
      <c r="N8" s="12" t="s">
        <v>7</v>
      </c>
      <c r="O8" s="13">
        <f t="shared" ref="O8:O18" si="2">SUM(P8:R8)</f>
        <v>0</v>
      </c>
      <c r="P8" s="14">
        <v>0</v>
      </c>
      <c r="Q8" s="14">
        <v>0</v>
      </c>
      <c r="R8" s="14">
        <v>0</v>
      </c>
      <c r="S8" s="11">
        <v>1</v>
      </c>
      <c r="T8" s="12" t="s">
        <v>7</v>
      </c>
      <c r="U8" s="13">
        <f t="shared" ref="U8:U19" si="3">SUM(V8:X8)</f>
        <v>0</v>
      </c>
      <c r="V8" s="14">
        <v>0</v>
      </c>
      <c r="W8" s="14">
        <v>0</v>
      </c>
      <c r="X8" s="14">
        <v>0</v>
      </c>
    </row>
    <row r="9" spans="1:24" x14ac:dyDescent="0.55000000000000004">
      <c r="A9" s="15">
        <v>2</v>
      </c>
      <c r="B9" s="16" t="s">
        <v>8</v>
      </c>
      <c r="C9" s="13">
        <f t="shared" si="0"/>
        <v>576186</v>
      </c>
      <c r="D9" s="13">
        <v>192062</v>
      </c>
      <c r="E9" s="13">
        <v>192062</v>
      </c>
      <c r="F9" s="13">
        <v>192062</v>
      </c>
      <c r="G9" s="15">
        <v>2</v>
      </c>
      <c r="H9" s="16" t="s">
        <v>8</v>
      </c>
      <c r="I9" s="13">
        <f t="shared" si="1"/>
        <v>576186</v>
      </c>
      <c r="J9" s="13">
        <v>192062</v>
      </c>
      <c r="K9" s="13">
        <v>192062</v>
      </c>
      <c r="L9" s="13">
        <v>192062</v>
      </c>
      <c r="M9" s="15">
        <v>2</v>
      </c>
      <c r="N9" s="16" t="s">
        <v>8</v>
      </c>
      <c r="O9" s="13">
        <f t="shared" si="2"/>
        <v>569502</v>
      </c>
      <c r="P9" s="13">
        <v>189834</v>
      </c>
      <c r="Q9" s="13">
        <v>189834</v>
      </c>
      <c r="R9" s="13">
        <v>189834</v>
      </c>
      <c r="S9" s="15">
        <v>2</v>
      </c>
      <c r="T9" s="16" t="s">
        <v>8</v>
      </c>
      <c r="U9" s="13">
        <f t="shared" si="3"/>
        <v>570141</v>
      </c>
      <c r="V9" s="13">
        <v>190047</v>
      </c>
      <c r="W9" s="13">
        <v>190047</v>
      </c>
      <c r="X9" s="13">
        <v>190047</v>
      </c>
    </row>
    <row r="10" spans="1:24" x14ac:dyDescent="0.55000000000000004">
      <c r="A10" s="15">
        <v>3</v>
      </c>
      <c r="B10" s="16" t="s">
        <v>9</v>
      </c>
      <c r="C10" s="13">
        <f t="shared" si="0"/>
        <v>0</v>
      </c>
      <c r="D10" s="13">
        <v>0</v>
      </c>
      <c r="E10" s="13">
        <v>0</v>
      </c>
      <c r="F10" s="13">
        <v>0</v>
      </c>
      <c r="G10" s="15">
        <v>3</v>
      </c>
      <c r="H10" s="16" t="s">
        <v>63</v>
      </c>
      <c r="I10" s="13">
        <f t="shared" si="1"/>
        <v>0</v>
      </c>
      <c r="J10" s="13">
        <v>0</v>
      </c>
      <c r="K10" s="13">
        <v>0</v>
      </c>
      <c r="L10" s="13">
        <v>0</v>
      </c>
      <c r="M10" s="15">
        <v>3</v>
      </c>
      <c r="N10" s="16" t="s">
        <v>9</v>
      </c>
      <c r="O10" s="13">
        <f t="shared" si="2"/>
        <v>0</v>
      </c>
      <c r="P10" s="13">
        <v>0</v>
      </c>
      <c r="Q10" s="13">
        <v>0</v>
      </c>
      <c r="R10" s="13">
        <v>0</v>
      </c>
      <c r="S10" s="15">
        <v>3</v>
      </c>
      <c r="T10" s="16" t="s">
        <v>9</v>
      </c>
      <c r="U10" s="13">
        <f t="shared" si="3"/>
        <v>0</v>
      </c>
      <c r="V10" s="13">
        <v>0</v>
      </c>
      <c r="W10" s="13">
        <v>0</v>
      </c>
      <c r="X10" s="13">
        <v>0</v>
      </c>
    </row>
    <row r="11" spans="1:24" x14ac:dyDescent="0.55000000000000004">
      <c r="A11" s="15">
        <v>4</v>
      </c>
      <c r="B11" s="16" t="s">
        <v>10</v>
      </c>
      <c r="C11" s="13">
        <f t="shared" si="0"/>
        <v>165630</v>
      </c>
      <c r="D11" s="13">
        <v>55210</v>
      </c>
      <c r="E11" s="13">
        <v>55210</v>
      </c>
      <c r="F11" s="13">
        <v>55210</v>
      </c>
      <c r="G11" s="15">
        <v>4</v>
      </c>
      <c r="H11" s="16" t="s">
        <v>10</v>
      </c>
      <c r="I11" s="13">
        <f t="shared" si="1"/>
        <v>129920</v>
      </c>
      <c r="J11" s="13">
        <v>41855</v>
      </c>
      <c r="K11" s="13">
        <v>41855</v>
      </c>
      <c r="L11" s="13">
        <v>46210</v>
      </c>
      <c r="M11" s="15">
        <v>4</v>
      </c>
      <c r="N11" s="16" t="s">
        <v>10</v>
      </c>
      <c r="O11" s="13">
        <f t="shared" si="2"/>
        <v>138630</v>
      </c>
      <c r="P11" s="13">
        <v>46210</v>
      </c>
      <c r="Q11" s="13">
        <v>46210</v>
      </c>
      <c r="R11" s="13">
        <v>46210</v>
      </c>
      <c r="S11" s="15">
        <v>4</v>
      </c>
      <c r="T11" s="16" t="s">
        <v>10</v>
      </c>
      <c r="U11" s="13">
        <f t="shared" si="3"/>
        <v>138630</v>
      </c>
      <c r="V11" s="13">
        <v>46210</v>
      </c>
      <c r="W11" s="13">
        <v>46210</v>
      </c>
      <c r="X11" s="13">
        <v>46210</v>
      </c>
    </row>
    <row r="12" spans="1:24" x14ac:dyDescent="0.55000000000000004">
      <c r="A12" s="15">
        <v>5</v>
      </c>
      <c r="B12" s="16" t="s">
        <v>11</v>
      </c>
      <c r="C12" s="13">
        <f t="shared" si="0"/>
        <v>747600</v>
      </c>
      <c r="D12" s="13">
        <v>249200</v>
      </c>
      <c r="E12" s="13">
        <v>249200</v>
      </c>
      <c r="F12" s="13">
        <v>249200</v>
      </c>
      <c r="G12" s="15">
        <v>5</v>
      </c>
      <c r="H12" s="16" t="s">
        <v>11</v>
      </c>
      <c r="I12" s="13">
        <f t="shared" si="1"/>
        <v>777600</v>
      </c>
      <c r="J12" s="13">
        <v>259200</v>
      </c>
      <c r="K12" s="13">
        <v>259200</v>
      </c>
      <c r="L12" s="13">
        <v>259200</v>
      </c>
      <c r="M12" s="15">
        <v>5</v>
      </c>
      <c r="N12" s="16" t="s">
        <v>11</v>
      </c>
      <c r="O12" s="13">
        <f t="shared" si="2"/>
        <v>837600</v>
      </c>
      <c r="P12" s="13">
        <v>299200</v>
      </c>
      <c r="Q12" s="13">
        <v>269200</v>
      </c>
      <c r="R12" s="13">
        <v>269200</v>
      </c>
      <c r="S12" s="15">
        <v>5</v>
      </c>
      <c r="T12" s="16" t="s">
        <v>11</v>
      </c>
      <c r="U12" s="13">
        <f t="shared" si="3"/>
        <v>767600</v>
      </c>
      <c r="V12" s="13">
        <v>254200</v>
      </c>
      <c r="W12" s="13">
        <v>254200</v>
      </c>
      <c r="X12" s="13">
        <v>259200</v>
      </c>
    </row>
    <row r="13" spans="1:24" x14ac:dyDescent="0.55000000000000004">
      <c r="A13" s="15">
        <v>6</v>
      </c>
      <c r="B13" s="16" t="s">
        <v>12</v>
      </c>
      <c r="C13" s="13">
        <f t="shared" si="0"/>
        <v>120000</v>
      </c>
      <c r="D13" s="13">
        <v>30000</v>
      </c>
      <c r="E13" s="13">
        <v>30000</v>
      </c>
      <c r="F13" s="13">
        <v>60000</v>
      </c>
      <c r="G13" s="15">
        <v>6</v>
      </c>
      <c r="H13" s="16" t="s">
        <v>12</v>
      </c>
      <c r="I13" s="13">
        <f t="shared" si="1"/>
        <v>80000</v>
      </c>
      <c r="J13" s="13">
        <v>30000</v>
      </c>
      <c r="K13" s="13">
        <v>20000</v>
      </c>
      <c r="L13" s="13">
        <v>30000</v>
      </c>
      <c r="M13" s="15">
        <v>6</v>
      </c>
      <c r="N13" s="16" t="s">
        <v>12</v>
      </c>
      <c r="O13" s="13">
        <f t="shared" si="2"/>
        <v>120000</v>
      </c>
      <c r="P13" s="13">
        <v>45000</v>
      </c>
      <c r="Q13" s="13">
        <v>40000</v>
      </c>
      <c r="R13" s="13">
        <v>35000</v>
      </c>
      <c r="S13" s="15">
        <v>6</v>
      </c>
      <c r="T13" s="16" t="s">
        <v>12</v>
      </c>
      <c r="U13" s="13">
        <f t="shared" si="3"/>
        <v>300000</v>
      </c>
      <c r="V13" s="13">
        <v>70000</v>
      </c>
      <c r="W13" s="13">
        <v>120000</v>
      </c>
      <c r="X13" s="13">
        <v>110000</v>
      </c>
    </row>
    <row r="14" spans="1:24" x14ac:dyDescent="0.55000000000000004">
      <c r="A14" s="15">
        <v>7</v>
      </c>
      <c r="B14" s="16" t="s">
        <v>13</v>
      </c>
      <c r="C14" s="13">
        <f t="shared" si="0"/>
        <v>30000</v>
      </c>
      <c r="D14" s="13">
        <v>10000</v>
      </c>
      <c r="E14" s="13">
        <v>10000</v>
      </c>
      <c r="F14" s="13">
        <v>10000</v>
      </c>
      <c r="G14" s="15">
        <v>7</v>
      </c>
      <c r="H14" s="16" t="s">
        <v>13</v>
      </c>
      <c r="I14" s="13">
        <f t="shared" si="1"/>
        <v>1050000</v>
      </c>
      <c r="J14" s="13">
        <v>30000</v>
      </c>
      <c r="K14" s="13">
        <v>990000</v>
      </c>
      <c r="L14" s="13">
        <v>30000</v>
      </c>
      <c r="M14" s="15">
        <v>7</v>
      </c>
      <c r="N14" s="16" t="s">
        <v>13</v>
      </c>
      <c r="O14" s="13">
        <f t="shared" si="2"/>
        <v>60000</v>
      </c>
      <c r="P14" s="13">
        <v>25000</v>
      </c>
      <c r="Q14" s="13">
        <v>20000</v>
      </c>
      <c r="R14" s="13">
        <v>15000</v>
      </c>
      <c r="S14" s="15">
        <v>7</v>
      </c>
      <c r="T14" s="16" t="s">
        <v>13</v>
      </c>
      <c r="U14" s="13">
        <f t="shared" si="3"/>
        <v>150000</v>
      </c>
      <c r="V14" s="13">
        <v>50000</v>
      </c>
      <c r="W14" s="13">
        <v>50000</v>
      </c>
      <c r="X14" s="13">
        <v>50000</v>
      </c>
    </row>
    <row r="15" spans="1:24" x14ac:dyDescent="0.55000000000000004">
      <c r="A15" s="15">
        <v>8</v>
      </c>
      <c r="B15" s="16" t="s">
        <v>14</v>
      </c>
      <c r="C15" s="13">
        <f t="shared" si="0"/>
        <v>60000</v>
      </c>
      <c r="D15" s="13">
        <v>20000</v>
      </c>
      <c r="E15" s="13">
        <v>20000</v>
      </c>
      <c r="F15" s="13">
        <v>20000</v>
      </c>
      <c r="G15" s="15">
        <v>8</v>
      </c>
      <c r="H15" s="16" t="s">
        <v>14</v>
      </c>
      <c r="I15" s="13">
        <f t="shared" si="1"/>
        <v>60000</v>
      </c>
      <c r="J15" s="13">
        <v>20000</v>
      </c>
      <c r="K15" s="13">
        <v>20000</v>
      </c>
      <c r="L15" s="13">
        <v>20000</v>
      </c>
      <c r="M15" s="15">
        <v>8</v>
      </c>
      <c r="N15" s="16" t="s">
        <v>14</v>
      </c>
      <c r="O15" s="13">
        <f t="shared" si="2"/>
        <v>100000</v>
      </c>
      <c r="P15" s="13">
        <v>40000</v>
      </c>
      <c r="Q15" s="13">
        <v>30000</v>
      </c>
      <c r="R15" s="13">
        <v>30000</v>
      </c>
      <c r="S15" s="15">
        <v>8</v>
      </c>
      <c r="T15" s="16" t="s">
        <v>14</v>
      </c>
      <c r="U15" s="13">
        <f t="shared" si="3"/>
        <v>50000</v>
      </c>
      <c r="V15" s="13">
        <v>15000</v>
      </c>
      <c r="W15" s="13">
        <v>20000</v>
      </c>
      <c r="X15" s="13">
        <v>15000</v>
      </c>
    </row>
    <row r="16" spans="1:24" x14ac:dyDescent="0.55000000000000004">
      <c r="A16" s="15">
        <v>9</v>
      </c>
      <c r="B16" s="16" t="s">
        <v>15</v>
      </c>
      <c r="C16" s="13">
        <f t="shared" si="0"/>
        <v>0</v>
      </c>
      <c r="D16" s="13">
        <v>0</v>
      </c>
      <c r="E16" s="13">
        <v>0</v>
      </c>
      <c r="F16" s="13">
        <v>0</v>
      </c>
      <c r="G16" s="15">
        <v>9</v>
      </c>
      <c r="H16" s="16" t="s">
        <v>15</v>
      </c>
      <c r="I16" s="13">
        <f t="shared" si="1"/>
        <v>0</v>
      </c>
      <c r="J16" s="13">
        <v>0</v>
      </c>
      <c r="K16" s="13">
        <v>0</v>
      </c>
      <c r="L16" s="13">
        <v>0</v>
      </c>
      <c r="M16" s="15">
        <v>9</v>
      </c>
      <c r="N16" s="16" t="s">
        <v>15</v>
      </c>
      <c r="O16" s="13">
        <f t="shared" si="2"/>
        <v>0</v>
      </c>
      <c r="P16" s="13">
        <v>0</v>
      </c>
      <c r="Q16" s="13">
        <v>0</v>
      </c>
      <c r="R16" s="13">
        <v>0</v>
      </c>
      <c r="S16" s="15">
        <v>9</v>
      </c>
      <c r="T16" s="16" t="s">
        <v>15</v>
      </c>
      <c r="U16" s="13">
        <f t="shared" si="3"/>
        <v>180000</v>
      </c>
      <c r="V16" s="13">
        <v>40000</v>
      </c>
      <c r="W16" s="13">
        <v>90000</v>
      </c>
      <c r="X16" s="13">
        <v>50000</v>
      </c>
    </row>
    <row r="17" spans="1:24" x14ac:dyDescent="0.55000000000000004">
      <c r="A17" s="15">
        <v>10</v>
      </c>
      <c r="B17" s="16" t="s">
        <v>16</v>
      </c>
      <c r="C17" s="13">
        <f t="shared" si="0"/>
        <v>0</v>
      </c>
      <c r="D17" s="13">
        <v>0</v>
      </c>
      <c r="E17" s="13">
        <v>0</v>
      </c>
      <c r="F17" s="13">
        <v>0</v>
      </c>
      <c r="G17" s="15">
        <v>10</v>
      </c>
      <c r="H17" s="16" t="s">
        <v>16</v>
      </c>
      <c r="I17" s="13">
        <f t="shared" si="1"/>
        <v>153300</v>
      </c>
      <c r="J17" s="13">
        <v>44000</v>
      </c>
      <c r="K17" s="13">
        <v>109300</v>
      </c>
      <c r="L17" s="13">
        <v>0</v>
      </c>
      <c r="M17" s="15">
        <v>10</v>
      </c>
      <c r="N17" s="16" t="s">
        <v>16</v>
      </c>
      <c r="O17" s="13">
        <f t="shared" si="2"/>
        <v>0</v>
      </c>
      <c r="P17" s="13">
        <v>0</v>
      </c>
      <c r="Q17" s="13">
        <v>0</v>
      </c>
      <c r="R17" s="13">
        <v>0</v>
      </c>
      <c r="S17" s="15">
        <v>10</v>
      </c>
      <c r="T17" s="16" t="s">
        <v>16</v>
      </c>
      <c r="U17" s="13">
        <f t="shared" si="3"/>
        <v>154000</v>
      </c>
      <c r="V17" s="13">
        <v>0</v>
      </c>
      <c r="W17" s="13">
        <v>154000</v>
      </c>
      <c r="X17" s="13">
        <v>0</v>
      </c>
    </row>
    <row r="18" spans="1:24" x14ac:dyDescent="0.55000000000000004">
      <c r="A18" s="17">
        <v>11</v>
      </c>
      <c r="B18" s="18" t="s">
        <v>17</v>
      </c>
      <c r="C18" s="13">
        <f t="shared" si="0"/>
        <v>0</v>
      </c>
      <c r="D18" s="19">
        <v>0</v>
      </c>
      <c r="E18" s="19">
        <v>0</v>
      </c>
      <c r="F18" s="19">
        <v>0</v>
      </c>
      <c r="G18" s="17">
        <v>11</v>
      </c>
      <c r="H18" s="18" t="s">
        <v>17</v>
      </c>
      <c r="I18" s="13">
        <f t="shared" si="1"/>
        <v>0</v>
      </c>
      <c r="J18" s="19">
        <v>0</v>
      </c>
      <c r="K18" s="19">
        <v>0</v>
      </c>
      <c r="L18" s="19">
        <v>0</v>
      </c>
      <c r="M18" s="17">
        <v>11</v>
      </c>
      <c r="N18" s="18" t="s">
        <v>17</v>
      </c>
      <c r="O18" s="13">
        <f t="shared" si="2"/>
        <v>0</v>
      </c>
      <c r="P18" s="19">
        <v>0</v>
      </c>
      <c r="Q18" s="19">
        <v>0</v>
      </c>
      <c r="R18" s="19">
        <v>0</v>
      </c>
      <c r="S18" s="15">
        <v>11</v>
      </c>
      <c r="T18" s="16" t="s">
        <v>17</v>
      </c>
      <c r="U18" s="13">
        <v>0</v>
      </c>
      <c r="V18" s="13">
        <v>0</v>
      </c>
      <c r="W18" s="13">
        <v>0</v>
      </c>
      <c r="X18" s="13">
        <v>0</v>
      </c>
    </row>
    <row r="19" spans="1:24" x14ac:dyDescent="0.55000000000000004">
      <c r="A19" s="98" t="s">
        <v>2</v>
      </c>
      <c r="B19" s="99"/>
      <c r="C19" s="20">
        <f>SUM(C8:C18)</f>
        <v>1699416</v>
      </c>
      <c r="D19" s="20">
        <f>SUM(D8:D18)</f>
        <v>556472</v>
      </c>
      <c r="E19" s="20">
        <f>SUM(E8:E18)</f>
        <v>556472</v>
      </c>
      <c r="F19" s="20">
        <f>SUM(F8:F18)</f>
        <v>586472</v>
      </c>
      <c r="G19" s="98" t="s">
        <v>2</v>
      </c>
      <c r="H19" s="99"/>
      <c r="I19" s="20">
        <f>SUM(I8:I18)</f>
        <v>2827006</v>
      </c>
      <c r="J19" s="20">
        <f>SUM(J8:J18)</f>
        <v>617117</v>
      </c>
      <c r="K19" s="20">
        <f>SUM(K8:K18)</f>
        <v>1632417</v>
      </c>
      <c r="L19" s="20">
        <f>SUM(L8:L18)</f>
        <v>577472</v>
      </c>
      <c r="M19" s="98" t="s">
        <v>2</v>
      </c>
      <c r="N19" s="99"/>
      <c r="O19" s="20">
        <f>SUM(O8:O18)</f>
        <v>1825732</v>
      </c>
      <c r="P19" s="20">
        <f>SUM(P8:P18)</f>
        <v>645244</v>
      </c>
      <c r="Q19" s="20">
        <f>SUM(Q8:Q18)</f>
        <v>595244</v>
      </c>
      <c r="R19" s="20">
        <f>SUM(R8:R18)</f>
        <v>585244</v>
      </c>
      <c r="S19" s="17">
        <v>12</v>
      </c>
      <c r="T19" s="18" t="s">
        <v>59</v>
      </c>
      <c r="U19" s="13">
        <f t="shared" si="3"/>
        <v>15000</v>
      </c>
      <c r="V19" s="19">
        <v>0</v>
      </c>
      <c r="W19" s="19">
        <v>0</v>
      </c>
      <c r="X19" s="19">
        <v>15000</v>
      </c>
    </row>
    <row r="20" spans="1:24" x14ac:dyDescent="0.55000000000000004">
      <c r="S20" s="98" t="s">
        <v>2</v>
      </c>
      <c r="T20" s="99"/>
      <c r="U20" s="20">
        <f>SUM(U8:U19)</f>
        <v>2325371</v>
      </c>
      <c r="V20" s="20">
        <f>SUM(V8:V19)</f>
        <v>665457</v>
      </c>
      <c r="W20" s="20">
        <f>SUM(W8:W19)</f>
        <v>924457</v>
      </c>
      <c r="X20" s="20">
        <f>SUM(X8:X19)</f>
        <v>735457</v>
      </c>
    </row>
    <row r="21" spans="1:24" x14ac:dyDescent="0.55000000000000004">
      <c r="A21" s="9" t="s">
        <v>21</v>
      </c>
      <c r="G21" s="9" t="s">
        <v>21</v>
      </c>
      <c r="M21" s="9" t="s">
        <v>21</v>
      </c>
    </row>
    <row r="22" spans="1:24" x14ac:dyDescent="0.55000000000000004">
      <c r="B22" s="22"/>
      <c r="C22" s="22"/>
      <c r="D22" s="22"/>
      <c r="E22" s="22"/>
      <c r="F22" s="22"/>
      <c r="H22" s="22"/>
      <c r="I22" s="22"/>
      <c r="J22" s="22"/>
      <c r="K22" s="22"/>
      <c r="L22" s="22"/>
      <c r="N22" s="22"/>
      <c r="O22" s="22"/>
      <c r="P22" s="22"/>
      <c r="Q22" s="22"/>
      <c r="R22" s="22"/>
      <c r="S22" s="9" t="s">
        <v>21</v>
      </c>
    </row>
    <row r="23" spans="1:24" x14ac:dyDescent="0.55000000000000004">
      <c r="B23" s="22"/>
      <c r="C23" s="22"/>
      <c r="D23" s="22"/>
      <c r="E23" s="22"/>
      <c r="F23" s="22"/>
      <c r="H23" s="22"/>
      <c r="I23" s="22"/>
      <c r="J23" s="22"/>
      <c r="K23" s="22"/>
      <c r="L23" s="22"/>
      <c r="N23" s="22"/>
      <c r="O23" s="22"/>
      <c r="P23" s="22"/>
      <c r="Q23" s="22"/>
      <c r="R23" s="22"/>
      <c r="T23" s="22"/>
      <c r="U23" s="22"/>
      <c r="V23" s="22"/>
      <c r="W23" s="22"/>
      <c r="X23" s="22"/>
    </row>
    <row r="24" spans="1:24" x14ac:dyDescent="0.55000000000000004">
      <c r="B24" s="22"/>
      <c r="C24" s="22"/>
      <c r="D24" s="22"/>
      <c r="E24" s="22"/>
      <c r="F24" s="22"/>
      <c r="H24" s="22"/>
      <c r="I24" s="22"/>
      <c r="J24" s="22"/>
      <c r="K24" s="22"/>
      <c r="L24" s="22"/>
      <c r="N24" s="22"/>
      <c r="O24" s="22"/>
      <c r="P24" s="22"/>
      <c r="Q24" s="22"/>
      <c r="R24" s="22"/>
      <c r="T24" s="22"/>
      <c r="U24" s="22"/>
      <c r="V24" s="22"/>
      <c r="W24" s="22"/>
      <c r="X24" s="22"/>
    </row>
    <row r="25" spans="1:24" x14ac:dyDescent="0.55000000000000004">
      <c r="B25" s="23"/>
      <c r="C25" s="25" t="s">
        <v>61</v>
      </c>
      <c r="D25" s="23"/>
      <c r="E25" s="23" t="s">
        <v>62</v>
      </c>
      <c r="F25" s="23"/>
      <c r="H25" s="23"/>
      <c r="I25" s="25" t="s">
        <v>61</v>
      </c>
      <c r="J25" s="23"/>
      <c r="K25" s="23" t="s">
        <v>62</v>
      </c>
      <c r="L25" s="23"/>
      <c r="N25" s="23"/>
      <c r="O25" s="25" t="s">
        <v>61</v>
      </c>
      <c r="P25" s="23"/>
      <c r="Q25" s="23" t="s">
        <v>62</v>
      </c>
      <c r="R25" s="23"/>
      <c r="T25" s="22"/>
      <c r="U25" s="22"/>
      <c r="V25" s="22"/>
      <c r="W25" s="22"/>
      <c r="X25" s="22"/>
    </row>
    <row r="26" spans="1:24" x14ac:dyDescent="0.55000000000000004">
      <c r="B26" s="23"/>
      <c r="C26" s="23"/>
      <c r="D26" s="25" t="s">
        <v>64</v>
      </c>
      <c r="E26" s="23"/>
      <c r="F26" s="23"/>
      <c r="H26" s="23"/>
      <c r="I26" s="23"/>
      <c r="J26" s="25" t="s">
        <v>64</v>
      </c>
      <c r="K26" s="23"/>
      <c r="L26" s="23"/>
      <c r="N26" s="23"/>
      <c r="O26" s="23"/>
      <c r="P26" s="25" t="s">
        <v>64</v>
      </c>
      <c r="Q26" s="23"/>
      <c r="R26" s="23"/>
      <c r="T26" s="23"/>
      <c r="U26" s="25" t="s">
        <v>61</v>
      </c>
      <c r="V26" s="23"/>
      <c r="W26" s="23" t="s">
        <v>62</v>
      </c>
      <c r="X26" s="23"/>
    </row>
    <row r="27" spans="1:24" x14ac:dyDescent="0.55000000000000004">
      <c r="B27" s="23"/>
      <c r="C27" s="23"/>
      <c r="D27" s="25" t="s">
        <v>60</v>
      </c>
      <c r="E27" s="23"/>
      <c r="F27" s="23"/>
      <c r="H27" s="23"/>
      <c r="I27" s="23"/>
      <c r="J27" s="25" t="s">
        <v>60</v>
      </c>
      <c r="K27" s="23"/>
      <c r="L27" s="23"/>
      <c r="N27" s="23"/>
      <c r="O27" s="23"/>
      <c r="P27" s="25" t="s">
        <v>60</v>
      </c>
      <c r="Q27" s="23"/>
      <c r="R27" s="23"/>
      <c r="T27" s="23"/>
      <c r="U27" s="23"/>
      <c r="V27" s="25" t="s">
        <v>64</v>
      </c>
      <c r="W27" s="23"/>
      <c r="X27" s="23"/>
    </row>
    <row r="28" spans="1:24" x14ac:dyDescent="0.55000000000000004">
      <c r="T28" s="23"/>
      <c r="U28" s="23"/>
      <c r="V28" s="25" t="s">
        <v>60</v>
      </c>
      <c r="W28" s="23"/>
      <c r="X28" s="23"/>
    </row>
    <row r="29" spans="1:24" x14ac:dyDescent="0.55000000000000004">
      <c r="A29" s="96" t="s">
        <v>18</v>
      </c>
      <c r="B29" s="96"/>
      <c r="C29" s="96"/>
      <c r="D29" s="96"/>
      <c r="E29" s="96"/>
      <c r="F29" s="96"/>
      <c r="G29" s="96" t="s">
        <v>18</v>
      </c>
      <c r="H29" s="96"/>
      <c r="I29" s="96"/>
      <c r="J29" s="96"/>
      <c r="K29" s="96"/>
      <c r="L29" s="96"/>
      <c r="M29" s="96" t="s">
        <v>18</v>
      </c>
      <c r="N29" s="96"/>
      <c r="O29" s="96"/>
      <c r="P29" s="96"/>
      <c r="Q29" s="96"/>
      <c r="R29" s="96"/>
      <c r="S29" s="96" t="s">
        <v>18</v>
      </c>
      <c r="T29" s="96"/>
      <c r="U29" s="96"/>
      <c r="V29" s="96"/>
      <c r="W29" s="96"/>
      <c r="X29" s="96"/>
    </row>
    <row r="30" spans="1:24" x14ac:dyDescent="0.55000000000000004">
      <c r="A30" s="96" t="s">
        <v>22</v>
      </c>
      <c r="B30" s="96"/>
      <c r="C30" s="96"/>
      <c r="D30" s="96"/>
      <c r="E30" s="96"/>
      <c r="F30" s="96"/>
      <c r="G30" s="96" t="s">
        <v>22</v>
      </c>
      <c r="H30" s="96"/>
      <c r="I30" s="96"/>
      <c r="J30" s="96"/>
      <c r="K30" s="96"/>
      <c r="L30" s="96"/>
      <c r="M30" s="96" t="s">
        <v>22</v>
      </c>
      <c r="N30" s="96"/>
      <c r="O30" s="96"/>
      <c r="P30" s="96"/>
      <c r="Q30" s="96"/>
      <c r="R30" s="96"/>
      <c r="S30" s="96" t="s">
        <v>22</v>
      </c>
      <c r="T30" s="96"/>
      <c r="U30" s="96"/>
      <c r="V30" s="96"/>
      <c r="W30" s="96"/>
      <c r="X30" s="96"/>
    </row>
    <row r="31" spans="1:24" x14ac:dyDescent="0.55000000000000004">
      <c r="A31" s="96" t="s">
        <v>26</v>
      </c>
      <c r="B31" s="96"/>
      <c r="C31" s="96"/>
      <c r="D31" s="96"/>
      <c r="E31" s="96"/>
      <c r="F31" s="96"/>
      <c r="G31" s="96" t="s">
        <v>26</v>
      </c>
      <c r="H31" s="96"/>
      <c r="I31" s="96"/>
      <c r="J31" s="96"/>
      <c r="K31" s="96"/>
      <c r="L31" s="96"/>
      <c r="M31" s="96" t="s">
        <v>26</v>
      </c>
      <c r="N31" s="96"/>
      <c r="O31" s="96"/>
      <c r="P31" s="96"/>
      <c r="Q31" s="96"/>
      <c r="R31" s="96"/>
      <c r="S31" s="96" t="s">
        <v>26</v>
      </c>
      <c r="T31" s="96"/>
      <c r="U31" s="96"/>
      <c r="V31" s="96"/>
      <c r="W31" s="96"/>
      <c r="X31" s="96"/>
    </row>
    <row r="32" spans="1:24" x14ac:dyDescent="0.55000000000000004">
      <c r="A32" s="96" t="s">
        <v>25</v>
      </c>
      <c r="B32" s="96"/>
      <c r="C32" s="96"/>
      <c r="D32" s="96"/>
      <c r="E32" s="96"/>
      <c r="F32" s="96"/>
      <c r="G32" s="96" t="s">
        <v>41</v>
      </c>
      <c r="H32" s="96"/>
      <c r="I32" s="96"/>
      <c r="J32" s="96"/>
      <c r="K32" s="96"/>
      <c r="L32" s="96"/>
      <c r="M32" s="96" t="s">
        <v>48</v>
      </c>
      <c r="N32" s="96"/>
      <c r="O32" s="96"/>
      <c r="P32" s="96"/>
      <c r="Q32" s="96"/>
      <c r="R32" s="96"/>
      <c r="S32" s="96" t="s">
        <v>49</v>
      </c>
      <c r="T32" s="96"/>
      <c r="U32" s="96"/>
      <c r="V32" s="96"/>
      <c r="W32" s="96"/>
      <c r="X32" s="96"/>
    </row>
    <row r="33" spans="1:24" x14ac:dyDescent="0.55000000000000004">
      <c r="A33" s="96" t="s">
        <v>23</v>
      </c>
      <c r="B33" s="96"/>
      <c r="C33" s="96"/>
      <c r="D33" s="96"/>
      <c r="E33" s="96"/>
      <c r="F33" s="96"/>
      <c r="G33" s="96" t="s">
        <v>23</v>
      </c>
      <c r="H33" s="96"/>
      <c r="I33" s="96"/>
      <c r="J33" s="96"/>
      <c r="K33" s="96"/>
      <c r="L33" s="96"/>
      <c r="M33" s="96" t="s">
        <v>23</v>
      </c>
      <c r="N33" s="96"/>
      <c r="O33" s="96"/>
      <c r="P33" s="96"/>
      <c r="Q33" s="96"/>
      <c r="R33" s="96"/>
      <c r="S33" s="96" t="s">
        <v>23</v>
      </c>
      <c r="T33" s="96"/>
      <c r="U33" s="96"/>
      <c r="V33" s="96"/>
      <c r="W33" s="96"/>
      <c r="X33" s="96"/>
    </row>
    <row r="34" spans="1:24" x14ac:dyDescent="0.55000000000000004">
      <c r="A34" s="97" t="s">
        <v>0</v>
      </c>
      <c r="B34" s="97" t="s">
        <v>1</v>
      </c>
      <c r="C34" s="97" t="s">
        <v>2</v>
      </c>
      <c r="D34" s="97" t="s">
        <v>6</v>
      </c>
      <c r="E34" s="97"/>
      <c r="F34" s="97"/>
      <c r="G34" s="97" t="s">
        <v>0</v>
      </c>
      <c r="H34" s="97" t="s">
        <v>1</v>
      </c>
      <c r="I34" s="97" t="s">
        <v>2</v>
      </c>
      <c r="J34" s="97" t="s">
        <v>6</v>
      </c>
      <c r="K34" s="97"/>
      <c r="L34" s="97"/>
      <c r="M34" s="97" t="s">
        <v>0</v>
      </c>
      <c r="N34" s="97" t="s">
        <v>1</v>
      </c>
      <c r="O34" s="97" t="s">
        <v>2</v>
      </c>
      <c r="P34" s="97" t="s">
        <v>6</v>
      </c>
      <c r="Q34" s="97"/>
      <c r="R34" s="97"/>
      <c r="S34" s="97" t="s">
        <v>0</v>
      </c>
      <c r="T34" s="97" t="s">
        <v>1</v>
      </c>
      <c r="U34" s="97" t="s">
        <v>2</v>
      </c>
      <c r="V34" s="97" t="s">
        <v>6</v>
      </c>
      <c r="W34" s="97"/>
      <c r="X34" s="97"/>
    </row>
    <row r="35" spans="1:24" x14ac:dyDescent="0.55000000000000004">
      <c r="A35" s="97"/>
      <c r="B35" s="97"/>
      <c r="C35" s="97"/>
      <c r="D35" s="10" t="s">
        <v>3</v>
      </c>
      <c r="E35" s="10" t="s">
        <v>4</v>
      </c>
      <c r="F35" s="10" t="s">
        <v>5</v>
      </c>
      <c r="G35" s="97"/>
      <c r="H35" s="97"/>
      <c r="I35" s="97"/>
      <c r="J35" s="10" t="s">
        <v>42</v>
      </c>
      <c r="K35" s="10" t="s">
        <v>43</v>
      </c>
      <c r="L35" s="10" t="s">
        <v>44</v>
      </c>
      <c r="M35" s="97"/>
      <c r="N35" s="97"/>
      <c r="O35" s="97"/>
      <c r="P35" s="10" t="s">
        <v>45</v>
      </c>
      <c r="Q35" s="10" t="s">
        <v>46</v>
      </c>
      <c r="R35" s="10" t="s">
        <v>47</v>
      </c>
      <c r="S35" s="97"/>
      <c r="T35" s="97"/>
      <c r="U35" s="97"/>
      <c r="V35" s="10" t="s">
        <v>50</v>
      </c>
      <c r="W35" s="10" t="s">
        <v>51</v>
      </c>
      <c r="X35" s="10" t="s">
        <v>52</v>
      </c>
    </row>
    <row r="36" spans="1:24" x14ac:dyDescent="0.55000000000000004">
      <c r="A36" s="11">
        <v>1</v>
      </c>
      <c r="B36" s="12" t="s">
        <v>7</v>
      </c>
      <c r="C36" s="13">
        <f>SUM(D36+E36+F36)</f>
        <v>0</v>
      </c>
      <c r="D36" s="14">
        <v>0</v>
      </c>
      <c r="E36" s="14">
        <v>0</v>
      </c>
      <c r="F36" s="14">
        <v>0</v>
      </c>
      <c r="G36" s="11">
        <v>1</v>
      </c>
      <c r="H36" s="12" t="s">
        <v>7</v>
      </c>
      <c r="I36" s="13">
        <f>SUM(J36+K36+L36)</f>
        <v>0</v>
      </c>
      <c r="J36" s="14">
        <v>0</v>
      </c>
      <c r="K36" s="14">
        <v>0</v>
      </c>
      <c r="L36" s="14">
        <v>0</v>
      </c>
      <c r="M36" s="11">
        <v>1</v>
      </c>
      <c r="N36" s="12" t="s">
        <v>7</v>
      </c>
      <c r="O36" s="13">
        <f>SUM(P36+Q36+R36)</f>
        <v>0</v>
      </c>
      <c r="P36" s="14">
        <v>0</v>
      </c>
      <c r="Q36" s="14">
        <v>0</v>
      </c>
      <c r="R36" s="14">
        <v>0</v>
      </c>
      <c r="S36" s="11">
        <v>1</v>
      </c>
      <c r="T36" s="12" t="s">
        <v>7</v>
      </c>
      <c r="U36" s="13">
        <f>SUM(V36+W36+X36)</f>
        <v>0</v>
      </c>
      <c r="V36" s="14">
        <v>0</v>
      </c>
      <c r="W36" s="14">
        <v>0</v>
      </c>
      <c r="X36" s="14">
        <v>0</v>
      </c>
    </row>
    <row r="37" spans="1:24" x14ac:dyDescent="0.55000000000000004">
      <c r="A37" s="15">
        <v>2</v>
      </c>
      <c r="B37" s="16" t="s">
        <v>8</v>
      </c>
      <c r="C37" s="13">
        <f>SUM(D37+E37+F37)</f>
        <v>264450</v>
      </c>
      <c r="D37" s="13">
        <v>88150</v>
      </c>
      <c r="E37" s="13">
        <v>88150</v>
      </c>
      <c r="F37" s="13">
        <v>88150</v>
      </c>
      <c r="G37" s="15">
        <v>2</v>
      </c>
      <c r="H37" s="16" t="s">
        <v>8</v>
      </c>
      <c r="I37" s="13">
        <f>SUM(J37+K37+L37)</f>
        <v>264450</v>
      </c>
      <c r="J37" s="13">
        <v>88150</v>
      </c>
      <c r="K37" s="13">
        <v>88150</v>
      </c>
      <c r="L37" s="13">
        <v>88150</v>
      </c>
      <c r="M37" s="15">
        <v>2</v>
      </c>
      <c r="N37" s="16" t="s">
        <v>8</v>
      </c>
      <c r="O37" s="13">
        <f>SUM(P37+Q37+R37)</f>
        <v>244110</v>
      </c>
      <c r="P37" s="13">
        <v>81370</v>
      </c>
      <c r="Q37" s="13">
        <v>81370</v>
      </c>
      <c r="R37" s="13">
        <v>81370</v>
      </c>
      <c r="S37" s="15">
        <v>2</v>
      </c>
      <c r="T37" s="16" t="s">
        <v>8</v>
      </c>
      <c r="U37" s="13">
        <f>SUM(V37+W37+X37)</f>
        <v>244110</v>
      </c>
      <c r="V37" s="13">
        <v>81370</v>
      </c>
      <c r="W37" s="13">
        <v>81370</v>
      </c>
      <c r="X37" s="13">
        <v>81370</v>
      </c>
    </row>
    <row r="38" spans="1:24" x14ac:dyDescent="0.55000000000000004">
      <c r="A38" s="15">
        <v>3</v>
      </c>
      <c r="B38" s="16" t="s">
        <v>9</v>
      </c>
      <c r="C38" s="13">
        <f t="shared" ref="C38:C46" si="4">SUM(D38+E38+F38)</f>
        <v>0</v>
      </c>
      <c r="D38" s="13">
        <v>0</v>
      </c>
      <c r="E38" s="13">
        <v>0</v>
      </c>
      <c r="F38" s="13">
        <v>0</v>
      </c>
      <c r="G38" s="15">
        <v>3</v>
      </c>
      <c r="H38" s="16" t="s">
        <v>9</v>
      </c>
      <c r="I38" s="13">
        <f t="shared" ref="I38:I46" si="5">SUM(J38+K38+L38)</f>
        <v>0</v>
      </c>
      <c r="J38" s="13">
        <v>0</v>
      </c>
      <c r="K38" s="13">
        <v>0</v>
      </c>
      <c r="L38" s="13">
        <v>0</v>
      </c>
      <c r="M38" s="15">
        <v>3</v>
      </c>
      <c r="N38" s="16" t="s">
        <v>9</v>
      </c>
      <c r="O38" s="13">
        <f t="shared" ref="O38:O46" si="6">SUM(P38+Q38+R38)</f>
        <v>0</v>
      </c>
      <c r="P38" s="13">
        <v>0</v>
      </c>
      <c r="Q38" s="13">
        <v>0</v>
      </c>
      <c r="R38" s="13">
        <v>0</v>
      </c>
      <c r="S38" s="15">
        <v>3</v>
      </c>
      <c r="T38" s="16" t="s">
        <v>9</v>
      </c>
      <c r="U38" s="13">
        <f t="shared" ref="U38:U46" si="7">SUM(V38+W38+X38)</f>
        <v>0</v>
      </c>
      <c r="V38" s="13">
        <v>0</v>
      </c>
      <c r="W38" s="13">
        <v>0</v>
      </c>
      <c r="X38" s="13">
        <v>0</v>
      </c>
    </row>
    <row r="39" spans="1:24" x14ac:dyDescent="0.55000000000000004">
      <c r="A39" s="15">
        <v>4</v>
      </c>
      <c r="B39" s="16" t="s">
        <v>10</v>
      </c>
      <c r="C39" s="13">
        <f t="shared" si="4"/>
        <v>81000</v>
      </c>
      <c r="D39" s="13">
        <v>27000</v>
      </c>
      <c r="E39" s="13">
        <v>27000</v>
      </c>
      <c r="F39" s="13">
        <v>27000</v>
      </c>
      <c r="G39" s="15">
        <v>4</v>
      </c>
      <c r="H39" s="16" t="s">
        <v>10</v>
      </c>
      <c r="I39" s="13">
        <f t="shared" si="5"/>
        <v>81000</v>
      </c>
      <c r="J39" s="13">
        <v>27000</v>
      </c>
      <c r="K39" s="13">
        <v>27000</v>
      </c>
      <c r="L39" s="13">
        <v>27000</v>
      </c>
      <c r="M39" s="15">
        <v>4</v>
      </c>
      <c r="N39" s="16" t="s">
        <v>10</v>
      </c>
      <c r="O39" s="13">
        <f t="shared" si="6"/>
        <v>81000</v>
      </c>
      <c r="P39" s="13">
        <v>27000</v>
      </c>
      <c r="Q39" s="13">
        <v>27000</v>
      </c>
      <c r="R39" s="13">
        <v>27000</v>
      </c>
      <c r="S39" s="15">
        <v>4</v>
      </c>
      <c r="T39" s="16" t="s">
        <v>10</v>
      </c>
      <c r="U39" s="13">
        <f t="shared" si="7"/>
        <v>81000</v>
      </c>
      <c r="V39" s="13">
        <v>27000</v>
      </c>
      <c r="W39" s="13">
        <v>27000</v>
      </c>
      <c r="X39" s="13">
        <v>27000</v>
      </c>
    </row>
    <row r="40" spans="1:24" x14ac:dyDescent="0.55000000000000004">
      <c r="A40" s="15">
        <v>5</v>
      </c>
      <c r="B40" s="16" t="s">
        <v>11</v>
      </c>
      <c r="C40" s="13">
        <f t="shared" si="4"/>
        <v>17750</v>
      </c>
      <c r="D40" s="13">
        <v>4350</v>
      </c>
      <c r="E40" s="13">
        <v>6200</v>
      </c>
      <c r="F40" s="13">
        <v>7200</v>
      </c>
      <c r="G40" s="15">
        <v>5</v>
      </c>
      <c r="H40" s="16" t="s">
        <v>11</v>
      </c>
      <c r="I40" s="13">
        <f t="shared" si="5"/>
        <v>19700</v>
      </c>
      <c r="J40" s="13">
        <v>6600</v>
      </c>
      <c r="K40" s="13">
        <v>6600</v>
      </c>
      <c r="L40" s="13">
        <v>6500</v>
      </c>
      <c r="M40" s="15">
        <v>5</v>
      </c>
      <c r="N40" s="16" t="s">
        <v>11</v>
      </c>
      <c r="O40" s="13">
        <f t="shared" si="6"/>
        <v>18965</v>
      </c>
      <c r="P40" s="13">
        <v>8265</v>
      </c>
      <c r="Q40" s="13">
        <v>5500</v>
      </c>
      <c r="R40" s="13">
        <v>5200</v>
      </c>
      <c r="S40" s="15">
        <v>5</v>
      </c>
      <c r="T40" s="16" t="s">
        <v>11</v>
      </c>
      <c r="U40" s="13">
        <f t="shared" si="7"/>
        <v>19015</v>
      </c>
      <c r="V40" s="13">
        <v>8265</v>
      </c>
      <c r="W40" s="13">
        <v>5500</v>
      </c>
      <c r="X40" s="13">
        <v>5250</v>
      </c>
    </row>
    <row r="41" spans="1:24" x14ac:dyDescent="0.55000000000000004">
      <c r="A41" s="15">
        <v>6</v>
      </c>
      <c r="B41" s="16" t="s">
        <v>12</v>
      </c>
      <c r="C41" s="13">
        <f t="shared" si="4"/>
        <v>40000</v>
      </c>
      <c r="D41" s="13">
        <v>10000</v>
      </c>
      <c r="E41" s="13">
        <v>20000</v>
      </c>
      <c r="F41" s="13">
        <v>10000</v>
      </c>
      <c r="G41" s="15">
        <v>6</v>
      </c>
      <c r="H41" s="16" t="s">
        <v>12</v>
      </c>
      <c r="I41" s="13">
        <f t="shared" si="5"/>
        <v>17500</v>
      </c>
      <c r="J41" s="13">
        <v>5000</v>
      </c>
      <c r="K41" s="13">
        <v>7500</v>
      </c>
      <c r="L41" s="13">
        <v>5000</v>
      </c>
      <c r="M41" s="15">
        <v>6</v>
      </c>
      <c r="N41" s="16" t="s">
        <v>12</v>
      </c>
      <c r="O41" s="13">
        <f t="shared" si="6"/>
        <v>25600</v>
      </c>
      <c r="P41" s="13">
        <v>5000</v>
      </c>
      <c r="Q41" s="13">
        <v>17600</v>
      </c>
      <c r="R41" s="13">
        <v>3000</v>
      </c>
      <c r="S41" s="15">
        <v>6</v>
      </c>
      <c r="T41" s="16" t="s">
        <v>12</v>
      </c>
      <c r="U41" s="13">
        <f t="shared" si="7"/>
        <v>27600</v>
      </c>
      <c r="V41" s="13">
        <v>5000</v>
      </c>
      <c r="W41" s="13">
        <v>17600</v>
      </c>
      <c r="X41" s="13">
        <v>5000</v>
      </c>
    </row>
    <row r="42" spans="1:24" x14ac:dyDescent="0.55000000000000004">
      <c r="A42" s="15">
        <v>7</v>
      </c>
      <c r="B42" s="16" t="s">
        <v>13</v>
      </c>
      <c r="C42" s="13">
        <f t="shared" si="4"/>
        <v>0</v>
      </c>
      <c r="D42" s="13">
        <v>0</v>
      </c>
      <c r="E42" s="13">
        <v>0</v>
      </c>
      <c r="F42" s="13">
        <v>0</v>
      </c>
      <c r="G42" s="15">
        <v>7</v>
      </c>
      <c r="H42" s="16" t="s">
        <v>13</v>
      </c>
      <c r="I42" s="13">
        <f t="shared" si="5"/>
        <v>0</v>
      </c>
      <c r="J42" s="13">
        <v>0</v>
      </c>
      <c r="K42" s="13">
        <v>0</v>
      </c>
      <c r="L42" s="13">
        <v>0</v>
      </c>
      <c r="M42" s="15">
        <v>7</v>
      </c>
      <c r="N42" s="16" t="s">
        <v>13</v>
      </c>
      <c r="O42" s="13">
        <f t="shared" si="6"/>
        <v>0</v>
      </c>
      <c r="P42" s="13">
        <v>0</v>
      </c>
      <c r="Q42" s="13">
        <v>0</v>
      </c>
      <c r="R42" s="13">
        <v>0</v>
      </c>
      <c r="S42" s="15">
        <v>7</v>
      </c>
      <c r="T42" s="16" t="s">
        <v>13</v>
      </c>
      <c r="U42" s="13">
        <f t="shared" si="7"/>
        <v>47940</v>
      </c>
      <c r="V42" s="13">
        <v>38440</v>
      </c>
      <c r="W42" s="13">
        <v>0</v>
      </c>
      <c r="X42" s="13">
        <v>9500</v>
      </c>
    </row>
    <row r="43" spans="1:24" x14ac:dyDescent="0.55000000000000004">
      <c r="A43" s="15">
        <v>8</v>
      </c>
      <c r="B43" s="16" t="s">
        <v>14</v>
      </c>
      <c r="C43" s="13">
        <f t="shared" si="4"/>
        <v>0</v>
      </c>
      <c r="D43" s="13">
        <v>0</v>
      </c>
      <c r="E43" s="13">
        <v>0</v>
      </c>
      <c r="F43" s="13">
        <v>0</v>
      </c>
      <c r="G43" s="15">
        <v>8</v>
      </c>
      <c r="H43" s="16" t="s">
        <v>14</v>
      </c>
      <c r="I43" s="13">
        <f t="shared" si="5"/>
        <v>0</v>
      </c>
      <c r="J43" s="13">
        <v>0</v>
      </c>
      <c r="K43" s="13">
        <v>0</v>
      </c>
      <c r="L43" s="13">
        <v>0</v>
      </c>
      <c r="M43" s="15">
        <v>8</v>
      </c>
      <c r="N43" s="16" t="s">
        <v>14</v>
      </c>
      <c r="O43" s="13">
        <f t="shared" si="6"/>
        <v>1350</v>
      </c>
      <c r="P43" s="13">
        <v>500</v>
      </c>
      <c r="Q43" s="13">
        <v>0</v>
      </c>
      <c r="R43" s="13">
        <v>850</v>
      </c>
      <c r="S43" s="15">
        <v>8</v>
      </c>
      <c r="T43" s="16" t="s">
        <v>14</v>
      </c>
      <c r="U43" s="13">
        <f t="shared" si="7"/>
        <v>1300</v>
      </c>
      <c r="V43" s="13">
        <v>500</v>
      </c>
      <c r="W43" s="13">
        <v>0</v>
      </c>
      <c r="X43" s="13">
        <v>800</v>
      </c>
    </row>
    <row r="44" spans="1:24" x14ac:dyDescent="0.55000000000000004">
      <c r="A44" s="15">
        <v>9</v>
      </c>
      <c r="B44" s="16" t="s">
        <v>15</v>
      </c>
      <c r="C44" s="13">
        <f t="shared" si="4"/>
        <v>0</v>
      </c>
      <c r="D44" s="13">
        <v>0</v>
      </c>
      <c r="E44" s="13">
        <v>0</v>
      </c>
      <c r="F44" s="13">
        <v>0</v>
      </c>
      <c r="G44" s="15">
        <v>9</v>
      </c>
      <c r="H44" s="16" t="s">
        <v>15</v>
      </c>
      <c r="I44" s="13">
        <f t="shared" si="5"/>
        <v>0</v>
      </c>
      <c r="J44" s="13">
        <v>0</v>
      </c>
      <c r="K44" s="13">
        <v>0</v>
      </c>
      <c r="L44" s="13">
        <v>0</v>
      </c>
      <c r="M44" s="15">
        <v>9</v>
      </c>
      <c r="N44" s="16" t="s">
        <v>15</v>
      </c>
      <c r="O44" s="13">
        <f t="shared" si="6"/>
        <v>0</v>
      </c>
      <c r="P44" s="13">
        <v>0</v>
      </c>
      <c r="Q44" s="13">
        <v>0</v>
      </c>
      <c r="R44" s="13">
        <v>0</v>
      </c>
      <c r="S44" s="15">
        <v>9</v>
      </c>
      <c r="T44" s="16" t="s">
        <v>15</v>
      </c>
      <c r="U44" s="13">
        <f t="shared" si="7"/>
        <v>0</v>
      </c>
      <c r="V44" s="13">
        <v>0</v>
      </c>
      <c r="W44" s="13">
        <v>0</v>
      </c>
      <c r="X44" s="13">
        <v>0</v>
      </c>
    </row>
    <row r="45" spans="1:24" x14ac:dyDescent="0.55000000000000004">
      <c r="A45" s="15">
        <v>10</v>
      </c>
      <c r="B45" s="16" t="s">
        <v>16</v>
      </c>
      <c r="C45" s="13">
        <f t="shared" si="4"/>
        <v>0</v>
      </c>
      <c r="D45" s="13">
        <v>0</v>
      </c>
      <c r="E45" s="13">
        <v>0</v>
      </c>
      <c r="F45" s="13">
        <v>0</v>
      </c>
      <c r="G45" s="15">
        <v>10</v>
      </c>
      <c r="H45" s="16" t="s">
        <v>16</v>
      </c>
      <c r="I45" s="13">
        <f t="shared" si="5"/>
        <v>42400</v>
      </c>
      <c r="J45" s="13">
        <v>0</v>
      </c>
      <c r="K45" s="13">
        <v>42400</v>
      </c>
      <c r="L45" s="13">
        <v>0</v>
      </c>
      <c r="M45" s="15">
        <v>10</v>
      </c>
      <c r="N45" s="16" t="s">
        <v>16</v>
      </c>
      <c r="O45" s="13">
        <f t="shared" si="6"/>
        <v>0</v>
      </c>
      <c r="P45" s="13">
        <v>0</v>
      </c>
      <c r="Q45" s="13">
        <v>0</v>
      </c>
      <c r="R45" s="13">
        <v>0</v>
      </c>
      <c r="S45" s="15">
        <v>10</v>
      </c>
      <c r="T45" s="16" t="s">
        <v>16</v>
      </c>
      <c r="U45" s="13">
        <f t="shared" si="7"/>
        <v>0</v>
      </c>
      <c r="V45" s="13">
        <v>0</v>
      </c>
      <c r="W45" s="13">
        <v>0</v>
      </c>
      <c r="X45" s="13">
        <v>0</v>
      </c>
    </row>
    <row r="46" spans="1:24" x14ac:dyDescent="0.55000000000000004">
      <c r="A46" s="17">
        <v>11</v>
      </c>
      <c r="B46" s="18" t="s">
        <v>17</v>
      </c>
      <c r="C46" s="13">
        <f t="shared" si="4"/>
        <v>0</v>
      </c>
      <c r="D46" s="19">
        <v>0</v>
      </c>
      <c r="E46" s="19">
        <v>0</v>
      </c>
      <c r="F46" s="19">
        <v>0</v>
      </c>
      <c r="G46" s="17">
        <v>11</v>
      </c>
      <c r="H46" s="18" t="s">
        <v>17</v>
      </c>
      <c r="I46" s="13">
        <f t="shared" si="5"/>
        <v>0</v>
      </c>
      <c r="J46" s="19">
        <v>0</v>
      </c>
      <c r="K46" s="19">
        <v>0</v>
      </c>
      <c r="L46" s="19">
        <v>0</v>
      </c>
      <c r="M46" s="17">
        <v>11</v>
      </c>
      <c r="N46" s="18" t="s">
        <v>17</v>
      </c>
      <c r="O46" s="13">
        <f t="shared" si="6"/>
        <v>0</v>
      </c>
      <c r="P46" s="19">
        <v>0</v>
      </c>
      <c r="Q46" s="19">
        <v>0</v>
      </c>
      <c r="R46" s="19">
        <v>0</v>
      </c>
      <c r="S46" s="17">
        <v>11</v>
      </c>
      <c r="T46" s="18" t="s">
        <v>17</v>
      </c>
      <c r="U46" s="13">
        <f t="shared" si="7"/>
        <v>0</v>
      </c>
      <c r="V46" s="19">
        <v>0</v>
      </c>
      <c r="W46" s="19">
        <v>0</v>
      </c>
      <c r="X46" s="19">
        <v>0</v>
      </c>
    </row>
    <row r="47" spans="1:24" x14ac:dyDescent="0.55000000000000004">
      <c r="A47" s="98" t="s">
        <v>2</v>
      </c>
      <c r="B47" s="99"/>
      <c r="C47" s="20">
        <f>SUM(C36:C46)</f>
        <v>403200</v>
      </c>
      <c r="D47" s="20">
        <f>SUM(D36:D46)</f>
        <v>129500</v>
      </c>
      <c r="E47" s="20">
        <f>SUM(E36:E46)</f>
        <v>141350</v>
      </c>
      <c r="F47" s="20">
        <f>SUM(F37:F46)</f>
        <v>132350</v>
      </c>
      <c r="G47" s="98" t="s">
        <v>2</v>
      </c>
      <c r="H47" s="99"/>
      <c r="I47" s="20">
        <f>SUM(I36:I46)</f>
        <v>425050</v>
      </c>
      <c r="J47" s="20">
        <f>SUM(J36:J46)</f>
        <v>126750</v>
      </c>
      <c r="K47" s="20">
        <f>SUM(K36:K46)</f>
        <v>171650</v>
      </c>
      <c r="L47" s="20">
        <f>SUM(L37:L46)</f>
        <v>126650</v>
      </c>
      <c r="M47" s="98" t="s">
        <v>2</v>
      </c>
      <c r="N47" s="99"/>
      <c r="O47" s="20">
        <f>SUM(O36:O46)</f>
        <v>371025</v>
      </c>
      <c r="P47" s="20">
        <f>SUM(P36:P46)</f>
        <v>122135</v>
      </c>
      <c r="Q47" s="20">
        <f>SUM(Q36:Q46)</f>
        <v>131470</v>
      </c>
      <c r="R47" s="20">
        <f>SUM(R37:R46)</f>
        <v>117420</v>
      </c>
      <c r="S47" s="98" t="s">
        <v>2</v>
      </c>
      <c r="T47" s="99"/>
      <c r="U47" s="20">
        <f>SUM(U36:U46)</f>
        <v>420965</v>
      </c>
      <c r="V47" s="20">
        <f>SUM(V36:V46)</f>
        <v>160575</v>
      </c>
      <c r="W47" s="20">
        <f>SUM(W36:W46)</f>
        <v>131470</v>
      </c>
      <c r="X47" s="20">
        <f>SUM(X37:X46)</f>
        <v>128920</v>
      </c>
    </row>
    <row r="49" spans="1:24" x14ac:dyDescent="0.5500000000000000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x14ac:dyDescent="0.5500000000000000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x14ac:dyDescent="0.55000000000000004">
      <c r="A51" s="24" t="s">
        <v>54</v>
      </c>
      <c r="B51" s="23"/>
      <c r="C51" s="23"/>
      <c r="D51" s="23"/>
      <c r="E51" s="23"/>
      <c r="F51" s="23"/>
      <c r="G51" s="24" t="s">
        <v>54</v>
      </c>
      <c r="H51" s="23"/>
      <c r="I51" s="23"/>
      <c r="J51" s="23"/>
      <c r="K51" s="23"/>
      <c r="L51" s="23"/>
      <c r="M51" s="24" t="s">
        <v>54</v>
      </c>
      <c r="N51" s="23"/>
      <c r="O51" s="23"/>
      <c r="P51" s="23"/>
      <c r="Q51" s="23"/>
      <c r="R51" s="23"/>
    </row>
    <row r="52" spans="1:24" x14ac:dyDescent="0.55000000000000004">
      <c r="A52" s="23"/>
      <c r="B52" s="25" t="s">
        <v>55</v>
      </c>
      <c r="C52" s="23"/>
      <c r="D52" s="93" t="s">
        <v>57</v>
      </c>
      <c r="E52" s="93"/>
      <c r="F52" s="93"/>
      <c r="G52" s="23"/>
      <c r="H52" s="25" t="s">
        <v>55</v>
      </c>
      <c r="I52" s="23"/>
      <c r="J52" s="93" t="s">
        <v>57</v>
      </c>
      <c r="K52" s="93"/>
      <c r="L52" s="93"/>
      <c r="M52" s="23"/>
      <c r="N52" s="25" t="s">
        <v>55</v>
      </c>
      <c r="O52" s="23"/>
      <c r="P52" s="93" t="s">
        <v>57</v>
      </c>
      <c r="Q52" s="93"/>
      <c r="R52" s="93"/>
      <c r="S52" s="24" t="s">
        <v>54</v>
      </c>
      <c r="T52" s="23"/>
      <c r="U52" s="23"/>
      <c r="V52" s="23"/>
      <c r="W52" s="23"/>
      <c r="X52" s="23"/>
    </row>
    <row r="53" spans="1:24" x14ac:dyDescent="0.55000000000000004">
      <c r="A53" s="23"/>
      <c r="B53" s="25" t="s">
        <v>56</v>
      </c>
      <c r="C53" s="23"/>
      <c r="D53" s="93" t="s">
        <v>58</v>
      </c>
      <c r="E53" s="93"/>
      <c r="F53" s="93"/>
      <c r="G53" s="23"/>
      <c r="H53" s="25" t="s">
        <v>56</v>
      </c>
      <c r="I53" s="23"/>
      <c r="J53" s="93" t="s">
        <v>58</v>
      </c>
      <c r="K53" s="93"/>
      <c r="L53" s="93"/>
      <c r="M53" s="23"/>
      <c r="N53" s="25" t="s">
        <v>56</v>
      </c>
      <c r="O53" s="23"/>
      <c r="P53" s="93" t="s">
        <v>58</v>
      </c>
      <c r="Q53" s="93"/>
      <c r="R53" s="93"/>
      <c r="S53" s="23"/>
      <c r="T53" s="25" t="s">
        <v>55</v>
      </c>
      <c r="U53" s="23"/>
      <c r="V53" s="93" t="s">
        <v>57</v>
      </c>
      <c r="W53" s="93"/>
      <c r="X53" s="93"/>
    </row>
    <row r="54" spans="1:24" x14ac:dyDescent="0.5500000000000000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5" t="s">
        <v>56</v>
      </c>
      <c r="U54" s="23"/>
      <c r="V54" s="93" t="s">
        <v>58</v>
      </c>
      <c r="W54" s="93"/>
      <c r="X54" s="93"/>
    </row>
    <row r="55" spans="1:24" x14ac:dyDescent="0.5500000000000000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x14ac:dyDescent="0.5500000000000000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x14ac:dyDescent="0.55000000000000004">
      <c r="A57" s="96" t="s">
        <v>18</v>
      </c>
      <c r="B57" s="96"/>
      <c r="C57" s="96"/>
      <c r="D57" s="96"/>
      <c r="E57" s="96"/>
      <c r="F57" s="96"/>
      <c r="G57" s="96" t="s">
        <v>18</v>
      </c>
      <c r="H57" s="96"/>
      <c r="I57" s="96"/>
      <c r="J57" s="96"/>
      <c r="K57" s="96"/>
      <c r="L57" s="96"/>
      <c r="M57" s="96" t="s">
        <v>18</v>
      </c>
      <c r="N57" s="96"/>
      <c r="O57" s="96"/>
      <c r="P57" s="96"/>
      <c r="Q57" s="96"/>
      <c r="R57" s="96"/>
      <c r="S57" s="96" t="s">
        <v>18</v>
      </c>
      <c r="T57" s="96"/>
      <c r="U57" s="96"/>
      <c r="V57" s="96"/>
      <c r="W57" s="96"/>
      <c r="X57" s="96"/>
    </row>
    <row r="58" spans="1:24" x14ac:dyDescent="0.55000000000000004">
      <c r="A58" s="96" t="s">
        <v>19</v>
      </c>
      <c r="B58" s="96"/>
      <c r="C58" s="96"/>
      <c r="D58" s="96"/>
      <c r="E58" s="96"/>
      <c r="F58" s="96"/>
      <c r="G58" s="96" t="s">
        <v>19</v>
      </c>
      <c r="H58" s="96"/>
      <c r="I58" s="96"/>
      <c r="J58" s="96"/>
      <c r="K58" s="96"/>
      <c r="L58" s="96"/>
      <c r="M58" s="96" t="s">
        <v>19</v>
      </c>
      <c r="N58" s="96"/>
      <c r="O58" s="96"/>
      <c r="P58" s="96"/>
      <c r="Q58" s="96"/>
      <c r="R58" s="96"/>
      <c r="S58" s="96" t="s">
        <v>19</v>
      </c>
      <c r="T58" s="96"/>
      <c r="U58" s="96"/>
      <c r="V58" s="96"/>
      <c r="W58" s="96"/>
      <c r="X58" s="96"/>
    </row>
    <row r="59" spans="1:24" x14ac:dyDescent="0.55000000000000004">
      <c r="A59" s="96" t="s">
        <v>26</v>
      </c>
      <c r="B59" s="96"/>
      <c r="C59" s="96"/>
      <c r="D59" s="96"/>
      <c r="E59" s="96"/>
      <c r="F59" s="96"/>
      <c r="G59" s="96" t="s">
        <v>26</v>
      </c>
      <c r="H59" s="96"/>
      <c r="I59" s="96"/>
      <c r="J59" s="96"/>
      <c r="K59" s="96"/>
      <c r="L59" s="96"/>
      <c r="M59" s="96" t="s">
        <v>26</v>
      </c>
      <c r="N59" s="96"/>
      <c r="O59" s="96"/>
      <c r="P59" s="96"/>
      <c r="Q59" s="96"/>
      <c r="R59" s="96"/>
      <c r="S59" s="96" t="s">
        <v>26</v>
      </c>
      <c r="T59" s="96"/>
      <c r="U59" s="96"/>
      <c r="V59" s="96"/>
      <c r="W59" s="96"/>
      <c r="X59" s="96"/>
    </row>
    <row r="60" spans="1:24" x14ac:dyDescent="0.55000000000000004">
      <c r="A60" s="96" t="s">
        <v>25</v>
      </c>
      <c r="B60" s="96"/>
      <c r="C60" s="96"/>
      <c r="D60" s="96"/>
      <c r="E60" s="96"/>
      <c r="F60" s="96"/>
      <c r="G60" s="96" t="s">
        <v>41</v>
      </c>
      <c r="H60" s="96"/>
      <c r="I60" s="96"/>
      <c r="J60" s="96"/>
      <c r="K60" s="96"/>
      <c r="L60" s="96"/>
      <c r="M60" s="96" t="s">
        <v>48</v>
      </c>
      <c r="N60" s="96"/>
      <c r="O60" s="96"/>
      <c r="P60" s="96"/>
      <c r="Q60" s="96"/>
      <c r="R60" s="96"/>
      <c r="S60" s="96" t="s">
        <v>49</v>
      </c>
      <c r="T60" s="96"/>
      <c r="U60" s="96"/>
      <c r="V60" s="96"/>
      <c r="W60" s="96"/>
      <c r="X60" s="96"/>
    </row>
    <row r="61" spans="1:24" x14ac:dyDescent="0.55000000000000004">
      <c r="A61" s="96" t="s">
        <v>24</v>
      </c>
      <c r="B61" s="96"/>
      <c r="C61" s="96"/>
      <c r="D61" s="96"/>
      <c r="E61" s="96"/>
      <c r="F61" s="96"/>
      <c r="G61" s="96" t="s">
        <v>24</v>
      </c>
      <c r="H61" s="96"/>
      <c r="I61" s="96"/>
      <c r="J61" s="96"/>
      <c r="K61" s="96"/>
      <c r="L61" s="96"/>
      <c r="M61" s="96" t="s">
        <v>24</v>
      </c>
      <c r="N61" s="96"/>
      <c r="O61" s="96"/>
      <c r="P61" s="96"/>
      <c r="Q61" s="96"/>
      <c r="R61" s="96"/>
      <c r="S61" s="96" t="s">
        <v>24</v>
      </c>
      <c r="T61" s="96"/>
      <c r="U61" s="96"/>
      <c r="V61" s="96"/>
      <c r="W61" s="96"/>
      <c r="X61" s="96"/>
    </row>
    <row r="62" spans="1:24" x14ac:dyDescent="0.55000000000000004">
      <c r="A62" s="97" t="s">
        <v>0</v>
      </c>
      <c r="B62" s="97" t="s">
        <v>1</v>
      </c>
      <c r="C62" s="97" t="s">
        <v>2</v>
      </c>
      <c r="D62" s="97" t="s">
        <v>6</v>
      </c>
      <c r="E62" s="97"/>
      <c r="F62" s="97"/>
      <c r="G62" s="97" t="s">
        <v>0</v>
      </c>
      <c r="H62" s="97" t="s">
        <v>1</v>
      </c>
      <c r="I62" s="97" t="s">
        <v>2</v>
      </c>
      <c r="J62" s="97" t="s">
        <v>6</v>
      </c>
      <c r="K62" s="97"/>
      <c r="L62" s="97"/>
      <c r="M62" s="97" t="s">
        <v>0</v>
      </c>
      <c r="N62" s="97" t="s">
        <v>1</v>
      </c>
      <c r="O62" s="97" t="s">
        <v>2</v>
      </c>
      <c r="P62" s="97" t="s">
        <v>6</v>
      </c>
      <c r="Q62" s="97"/>
      <c r="R62" s="97"/>
      <c r="S62" s="97" t="s">
        <v>0</v>
      </c>
      <c r="T62" s="97" t="s">
        <v>1</v>
      </c>
      <c r="U62" s="97" t="s">
        <v>2</v>
      </c>
      <c r="V62" s="97" t="s">
        <v>6</v>
      </c>
      <c r="W62" s="97"/>
      <c r="X62" s="97"/>
    </row>
    <row r="63" spans="1:24" x14ac:dyDescent="0.55000000000000004">
      <c r="A63" s="97"/>
      <c r="B63" s="97"/>
      <c r="C63" s="97"/>
      <c r="D63" s="10" t="s">
        <v>3</v>
      </c>
      <c r="E63" s="10" t="s">
        <v>4</v>
      </c>
      <c r="F63" s="10" t="s">
        <v>5</v>
      </c>
      <c r="G63" s="97"/>
      <c r="H63" s="97"/>
      <c r="I63" s="97"/>
      <c r="J63" s="10" t="s">
        <v>42</v>
      </c>
      <c r="K63" s="10" t="s">
        <v>43</v>
      </c>
      <c r="L63" s="10" t="s">
        <v>44</v>
      </c>
      <c r="M63" s="97"/>
      <c r="N63" s="97"/>
      <c r="O63" s="97"/>
      <c r="P63" s="10" t="s">
        <v>45</v>
      </c>
      <c r="Q63" s="10" t="s">
        <v>46</v>
      </c>
      <c r="R63" s="10" t="s">
        <v>47</v>
      </c>
      <c r="S63" s="97"/>
      <c r="T63" s="97"/>
      <c r="U63" s="97"/>
      <c r="V63" s="10" t="s">
        <v>50</v>
      </c>
      <c r="W63" s="10" t="s">
        <v>51</v>
      </c>
      <c r="X63" s="10" t="s">
        <v>52</v>
      </c>
    </row>
    <row r="64" spans="1:24" x14ac:dyDescent="0.55000000000000004">
      <c r="A64" s="11">
        <v>1</v>
      </c>
      <c r="B64" s="12" t="s">
        <v>7</v>
      </c>
      <c r="C64" s="13">
        <f t="shared" ref="C64:C74" si="8">SUM(D64+E64+F64)</f>
        <v>0</v>
      </c>
      <c r="D64" s="14">
        <v>0</v>
      </c>
      <c r="E64" s="14">
        <v>0</v>
      </c>
      <c r="F64" s="14">
        <v>0</v>
      </c>
      <c r="G64" s="11">
        <v>1</v>
      </c>
      <c r="H64" s="12" t="s">
        <v>7</v>
      </c>
      <c r="I64" s="13">
        <f t="shared" ref="I64:I74" si="9">SUM(J64+K64+L64)</f>
        <v>0</v>
      </c>
      <c r="J64" s="14">
        <v>0</v>
      </c>
      <c r="K64" s="14">
        <v>0</v>
      </c>
      <c r="L64" s="14">
        <v>0</v>
      </c>
      <c r="M64" s="11">
        <v>1</v>
      </c>
      <c r="N64" s="12" t="s">
        <v>7</v>
      </c>
      <c r="O64" s="13">
        <f t="shared" ref="O64:O74" si="10">SUM(P64+Q64+R64)</f>
        <v>0</v>
      </c>
      <c r="P64" s="14">
        <v>0</v>
      </c>
      <c r="Q64" s="14">
        <v>0</v>
      </c>
      <c r="R64" s="14">
        <v>0</v>
      </c>
      <c r="S64" s="11">
        <v>1</v>
      </c>
      <c r="T64" s="12" t="s">
        <v>7</v>
      </c>
      <c r="U64" s="13">
        <f t="shared" ref="U64:U74" si="11">SUM(V64+W64+X64)</f>
        <v>0</v>
      </c>
      <c r="V64" s="14">
        <v>0</v>
      </c>
      <c r="W64" s="14">
        <v>0</v>
      </c>
      <c r="X64" s="14">
        <v>0</v>
      </c>
    </row>
    <row r="65" spans="1:24" x14ac:dyDescent="0.55000000000000004">
      <c r="A65" s="15">
        <v>2</v>
      </c>
      <c r="B65" s="16" t="s">
        <v>8</v>
      </c>
      <c r="C65" s="13">
        <f t="shared" si="8"/>
        <v>0</v>
      </c>
      <c r="D65" s="13">
        <v>0</v>
      </c>
      <c r="E65" s="13">
        <v>0</v>
      </c>
      <c r="F65" s="13">
        <v>0</v>
      </c>
      <c r="G65" s="15">
        <v>2</v>
      </c>
      <c r="H65" s="16" t="s">
        <v>8</v>
      </c>
      <c r="I65" s="13">
        <f t="shared" si="9"/>
        <v>0</v>
      </c>
      <c r="J65" s="13">
        <v>0</v>
      </c>
      <c r="K65" s="13">
        <v>0</v>
      </c>
      <c r="L65" s="13">
        <v>0</v>
      </c>
      <c r="M65" s="15">
        <v>2</v>
      </c>
      <c r="N65" s="16" t="s">
        <v>8</v>
      </c>
      <c r="O65" s="13">
        <f t="shared" si="10"/>
        <v>0</v>
      </c>
      <c r="P65" s="13">
        <v>0</v>
      </c>
      <c r="Q65" s="13">
        <v>0</v>
      </c>
      <c r="R65" s="13">
        <v>0</v>
      </c>
      <c r="S65" s="15">
        <v>2</v>
      </c>
      <c r="T65" s="16" t="s">
        <v>8</v>
      </c>
      <c r="U65" s="13">
        <f t="shared" si="11"/>
        <v>0</v>
      </c>
      <c r="V65" s="13">
        <v>0</v>
      </c>
      <c r="W65" s="13">
        <v>0</v>
      </c>
      <c r="X65" s="13">
        <v>0</v>
      </c>
    </row>
    <row r="66" spans="1:24" x14ac:dyDescent="0.55000000000000004">
      <c r="A66" s="15">
        <v>3</v>
      </c>
      <c r="B66" s="16" t="s">
        <v>9</v>
      </c>
      <c r="C66" s="13">
        <f t="shared" si="8"/>
        <v>0</v>
      </c>
      <c r="D66" s="13">
        <v>0</v>
      </c>
      <c r="E66" s="13">
        <v>0</v>
      </c>
      <c r="F66" s="13">
        <v>0</v>
      </c>
      <c r="G66" s="15">
        <v>3</v>
      </c>
      <c r="H66" s="16" t="s">
        <v>9</v>
      </c>
      <c r="I66" s="13">
        <f t="shared" si="9"/>
        <v>0</v>
      </c>
      <c r="J66" s="13">
        <v>0</v>
      </c>
      <c r="K66" s="13">
        <v>0</v>
      </c>
      <c r="L66" s="13">
        <v>0</v>
      </c>
      <c r="M66" s="15">
        <v>3</v>
      </c>
      <c r="N66" s="16" t="s">
        <v>9</v>
      </c>
      <c r="O66" s="13">
        <f t="shared" si="10"/>
        <v>0</v>
      </c>
      <c r="P66" s="13">
        <v>0</v>
      </c>
      <c r="Q66" s="13">
        <v>0</v>
      </c>
      <c r="R66" s="13">
        <v>0</v>
      </c>
      <c r="S66" s="15">
        <v>3</v>
      </c>
      <c r="T66" s="16" t="s">
        <v>9</v>
      </c>
      <c r="U66" s="13">
        <f t="shared" si="11"/>
        <v>0</v>
      </c>
      <c r="V66" s="13">
        <v>0</v>
      </c>
      <c r="W66" s="13">
        <v>0</v>
      </c>
      <c r="X66" s="13">
        <v>0</v>
      </c>
    </row>
    <row r="67" spans="1:24" x14ac:dyDescent="0.55000000000000004">
      <c r="A67" s="15">
        <v>4</v>
      </c>
      <c r="B67" s="16" t="s">
        <v>10</v>
      </c>
      <c r="C67" s="13">
        <f t="shared" si="8"/>
        <v>0</v>
      </c>
      <c r="D67" s="13">
        <v>0</v>
      </c>
      <c r="E67" s="13">
        <v>0</v>
      </c>
      <c r="F67" s="13">
        <v>0</v>
      </c>
      <c r="G67" s="15">
        <v>4</v>
      </c>
      <c r="H67" s="16" t="s">
        <v>10</v>
      </c>
      <c r="I67" s="13">
        <f t="shared" si="9"/>
        <v>0</v>
      </c>
      <c r="J67" s="13">
        <v>0</v>
      </c>
      <c r="K67" s="13">
        <v>0</v>
      </c>
      <c r="L67" s="13">
        <v>0</v>
      </c>
      <c r="M67" s="15">
        <v>4</v>
      </c>
      <c r="N67" s="16" t="s">
        <v>10</v>
      </c>
      <c r="O67" s="13">
        <f t="shared" si="10"/>
        <v>0</v>
      </c>
      <c r="P67" s="13">
        <v>0</v>
      </c>
      <c r="Q67" s="13">
        <v>0</v>
      </c>
      <c r="R67" s="13">
        <v>0</v>
      </c>
      <c r="S67" s="15">
        <v>4</v>
      </c>
      <c r="T67" s="16" t="s">
        <v>10</v>
      </c>
      <c r="U67" s="13">
        <f t="shared" si="11"/>
        <v>0</v>
      </c>
      <c r="V67" s="13">
        <v>0</v>
      </c>
      <c r="W67" s="13">
        <v>0</v>
      </c>
      <c r="X67" s="13">
        <v>0</v>
      </c>
    </row>
    <row r="68" spans="1:24" x14ac:dyDescent="0.55000000000000004">
      <c r="A68" s="15">
        <v>5</v>
      </c>
      <c r="B68" s="16" t="s">
        <v>11</v>
      </c>
      <c r="C68" s="13">
        <f t="shared" si="8"/>
        <v>6000</v>
      </c>
      <c r="D68" s="13">
        <v>0</v>
      </c>
      <c r="E68" s="13">
        <v>0</v>
      </c>
      <c r="F68" s="13">
        <v>6000</v>
      </c>
      <c r="G68" s="15">
        <v>5</v>
      </c>
      <c r="H68" s="16" t="s">
        <v>11</v>
      </c>
      <c r="I68" s="13">
        <f t="shared" si="9"/>
        <v>0</v>
      </c>
      <c r="J68" s="13">
        <v>0</v>
      </c>
      <c r="K68" s="13">
        <v>0</v>
      </c>
      <c r="L68" s="13">
        <v>0</v>
      </c>
      <c r="M68" s="15">
        <v>5</v>
      </c>
      <c r="N68" s="16" t="s">
        <v>11</v>
      </c>
      <c r="O68" s="13">
        <f t="shared" si="10"/>
        <v>0</v>
      </c>
      <c r="P68" s="13">
        <v>0</v>
      </c>
      <c r="Q68" s="13">
        <v>0</v>
      </c>
      <c r="R68" s="13">
        <v>0</v>
      </c>
      <c r="S68" s="15">
        <v>5</v>
      </c>
      <c r="T68" s="16" t="s">
        <v>11</v>
      </c>
      <c r="U68" s="13">
        <f t="shared" si="11"/>
        <v>0</v>
      </c>
      <c r="V68" s="13">
        <v>0</v>
      </c>
      <c r="W68" s="13">
        <v>0</v>
      </c>
      <c r="X68" s="13">
        <v>0</v>
      </c>
    </row>
    <row r="69" spans="1:24" x14ac:dyDescent="0.55000000000000004">
      <c r="A69" s="15">
        <v>6</v>
      </c>
      <c r="B69" s="16" t="s">
        <v>12</v>
      </c>
      <c r="C69" s="13">
        <f t="shared" si="8"/>
        <v>0</v>
      </c>
      <c r="D69" s="13">
        <v>0</v>
      </c>
      <c r="E69" s="13">
        <v>0</v>
      </c>
      <c r="F69" s="13">
        <v>0</v>
      </c>
      <c r="G69" s="15">
        <v>6</v>
      </c>
      <c r="H69" s="16" t="s">
        <v>12</v>
      </c>
      <c r="I69" s="13">
        <f t="shared" si="9"/>
        <v>30000</v>
      </c>
      <c r="J69" s="13">
        <v>0</v>
      </c>
      <c r="K69" s="13">
        <v>0</v>
      </c>
      <c r="L69" s="13">
        <v>30000</v>
      </c>
      <c r="M69" s="15">
        <v>6</v>
      </c>
      <c r="N69" s="16" t="s">
        <v>12</v>
      </c>
      <c r="O69" s="13">
        <f t="shared" si="10"/>
        <v>10000</v>
      </c>
      <c r="P69" s="13">
        <v>10000</v>
      </c>
      <c r="Q69" s="13">
        <v>0</v>
      </c>
      <c r="R69" s="13">
        <v>0</v>
      </c>
      <c r="S69" s="15">
        <v>6</v>
      </c>
      <c r="T69" s="16" t="s">
        <v>12</v>
      </c>
      <c r="U69" s="13">
        <f t="shared" si="11"/>
        <v>10000</v>
      </c>
      <c r="V69" s="13">
        <v>0</v>
      </c>
      <c r="W69" s="13">
        <v>10000</v>
      </c>
      <c r="X69" s="13">
        <v>0</v>
      </c>
    </row>
    <row r="70" spans="1:24" x14ac:dyDescent="0.55000000000000004">
      <c r="A70" s="15">
        <v>7</v>
      </c>
      <c r="B70" s="16" t="s">
        <v>13</v>
      </c>
      <c r="C70" s="13">
        <f t="shared" si="8"/>
        <v>0</v>
      </c>
      <c r="D70" s="13">
        <v>0</v>
      </c>
      <c r="E70" s="13">
        <v>0</v>
      </c>
      <c r="F70" s="13">
        <v>0</v>
      </c>
      <c r="G70" s="15">
        <v>7</v>
      </c>
      <c r="H70" s="16" t="s">
        <v>13</v>
      </c>
      <c r="I70" s="13">
        <f t="shared" si="9"/>
        <v>0</v>
      </c>
      <c r="J70" s="13">
        <v>0</v>
      </c>
      <c r="K70" s="13">
        <v>0</v>
      </c>
      <c r="L70" s="13">
        <v>0</v>
      </c>
      <c r="M70" s="15">
        <v>7</v>
      </c>
      <c r="N70" s="16" t="s">
        <v>13</v>
      </c>
      <c r="O70" s="13">
        <f t="shared" si="10"/>
        <v>0</v>
      </c>
      <c r="P70" s="13">
        <v>0</v>
      </c>
      <c r="Q70" s="13">
        <v>0</v>
      </c>
      <c r="R70" s="13">
        <v>0</v>
      </c>
      <c r="S70" s="15">
        <v>7</v>
      </c>
      <c r="T70" s="16" t="s">
        <v>13</v>
      </c>
      <c r="U70" s="13">
        <f t="shared" si="11"/>
        <v>0</v>
      </c>
      <c r="V70" s="13">
        <v>0</v>
      </c>
      <c r="W70" s="13">
        <v>0</v>
      </c>
      <c r="X70" s="13">
        <v>0</v>
      </c>
    </row>
    <row r="71" spans="1:24" x14ac:dyDescent="0.55000000000000004">
      <c r="A71" s="15">
        <v>8</v>
      </c>
      <c r="B71" s="16" t="s">
        <v>14</v>
      </c>
      <c r="C71" s="13">
        <f t="shared" si="8"/>
        <v>0</v>
      </c>
      <c r="D71" s="13">
        <v>0</v>
      </c>
      <c r="E71" s="13">
        <v>0</v>
      </c>
      <c r="F71" s="13">
        <v>0</v>
      </c>
      <c r="G71" s="15">
        <v>8</v>
      </c>
      <c r="H71" s="16" t="s">
        <v>14</v>
      </c>
      <c r="I71" s="13">
        <f t="shared" si="9"/>
        <v>0</v>
      </c>
      <c r="J71" s="13">
        <v>0</v>
      </c>
      <c r="K71" s="13">
        <v>0</v>
      </c>
      <c r="L71" s="13">
        <v>0</v>
      </c>
      <c r="M71" s="15">
        <v>8</v>
      </c>
      <c r="N71" s="16" t="s">
        <v>14</v>
      </c>
      <c r="O71" s="13">
        <f t="shared" si="10"/>
        <v>0</v>
      </c>
      <c r="P71" s="13">
        <v>0</v>
      </c>
      <c r="Q71" s="13">
        <v>0</v>
      </c>
      <c r="R71" s="13">
        <v>0</v>
      </c>
      <c r="S71" s="15">
        <v>8</v>
      </c>
      <c r="T71" s="16" t="s">
        <v>14</v>
      </c>
      <c r="U71" s="13">
        <f t="shared" si="11"/>
        <v>0</v>
      </c>
      <c r="V71" s="13">
        <v>0</v>
      </c>
      <c r="W71" s="13">
        <v>0</v>
      </c>
      <c r="X71" s="13">
        <v>0</v>
      </c>
    </row>
    <row r="72" spans="1:24" x14ac:dyDescent="0.55000000000000004">
      <c r="A72" s="15">
        <v>9</v>
      </c>
      <c r="B72" s="16" t="s">
        <v>15</v>
      </c>
      <c r="C72" s="13">
        <f t="shared" si="8"/>
        <v>0</v>
      </c>
      <c r="D72" s="13">
        <v>0</v>
      </c>
      <c r="E72" s="13">
        <v>0</v>
      </c>
      <c r="F72" s="13">
        <v>0</v>
      </c>
      <c r="G72" s="15">
        <v>9</v>
      </c>
      <c r="H72" s="16" t="s">
        <v>15</v>
      </c>
      <c r="I72" s="13">
        <f t="shared" si="9"/>
        <v>0</v>
      </c>
      <c r="J72" s="13">
        <v>0</v>
      </c>
      <c r="K72" s="13">
        <v>0</v>
      </c>
      <c r="L72" s="13">
        <v>0</v>
      </c>
      <c r="M72" s="15">
        <v>9</v>
      </c>
      <c r="N72" s="16" t="s">
        <v>15</v>
      </c>
      <c r="O72" s="13">
        <f t="shared" si="10"/>
        <v>0</v>
      </c>
      <c r="P72" s="13">
        <v>0</v>
      </c>
      <c r="Q72" s="13">
        <v>0</v>
      </c>
      <c r="R72" s="13">
        <v>0</v>
      </c>
      <c r="S72" s="15">
        <v>9</v>
      </c>
      <c r="T72" s="16" t="s">
        <v>15</v>
      </c>
      <c r="U72" s="13">
        <f t="shared" si="11"/>
        <v>0</v>
      </c>
      <c r="V72" s="13">
        <v>0</v>
      </c>
      <c r="W72" s="13">
        <v>0</v>
      </c>
      <c r="X72" s="13">
        <v>0</v>
      </c>
    </row>
    <row r="73" spans="1:24" x14ac:dyDescent="0.55000000000000004">
      <c r="A73" s="15">
        <v>10</v>
      </c>
      <c r="B73" s="16" t="s">
        <v>16</v>
      </c>
      <c r="C73" s="13">
        <f t="shared" si="8"/>
        <v>0</v>
      </c>
      <c r="D73" s="13">
        <v>0</v>
      </c>
      <c r="E73" s="13">
        <v>0</v>
      </c>
      <c r="F73" s="13">
        <v>0</v>
      </c>
      <c r="G73" s="15">
        <v>10</v>
      </c>
      <c r="H73" s="16" t="s">
        <v>16</v>
      </c>
      <c r="I73" s="13">
        <f t="shared" si="9"/>
        <v>0</v>
      </c>
      <c r="J73" s="13">
        <v>0</v>
      </c>
      <c r="K73" s="13">
        <v>0</v>
      </c>
      <c r="L73" s="13">
        <v>0</v>
      </c>
      <c r="M73" s="15">
        <v>10</v>
      </c>
      <c r="N73" s="16" t="s">
        <v>16</v>
      </c>
      <c r="O73" s="13">
        <f t="shared" si="10"/>
        <v>0</v>
      </c>
      <c r="P73" s="13">
        <v>0</v>
      </c>
      <c r="Q73" s="13">
        <v>0</v>
      </c>
      <c r="R73" s="13">
        <v>0</v>
      </c>
      <c r="S73" s="15">
        <v>10</v>
      </c>
      <c r="T73" s="16" t="s">
        <v>16</v>
      </c>
      <c r="U73" s="13">
        <f t="shared" si="11"/>
        <v>0</v>
      </c>
      <c r="V73" s="13">
        <v>0</v>
      </c>
      <c r="W73" s="13">
        <v>0</v>
      </c>
      <c r="X73" s="13">
        <v>0</v>
      </c>
    </row>
    <row r="74" spans="1:24" x14ac:dyDescent="0.55000000000000004">
      <c r="A74" s="17">
        <v>11</v>
      </c>
      <c r="B74" s="18" t="s">
        <v>17</v>
      </c>
      <c r="C74" s="13">
        <f t="shared" si="8"/>
        <v>0</v>
      </c>
      <c r="D74" s="19">
        <v>0</v>
      </c>
      <c r="E74" s="19">
        <v>0</v>
      </c>
      <c r="F74" s="19">
        <v>0</v>
      </c>
      <c r="G74" s="17">
        <v>11</v>
      </c>
      <c r="H74" s="18" t="s">
        <v>17</v>
      </c>
      <c r="I74" s="13">
        <f t="shared" si="9"/>
        <v>0</v>
      </c>
      <c r="J74" s="19">
        <v>0</v>
      </c>
      <c r="K74" s="19">
        <v>0</v>
      </c>
      <c r="L74" s="19">
        <v>0</v>
      </c>
      <c r="M74" s="17">
        <v>11</v>
      </c>
      <c r="N74" s="18" t="s">
        <v>17</v>
      </c>
      <c r="O74" s="13">
        <f t="shared" si="10"/>
        <v>0</v>
      </c>
      <c r="P74" s="19">
        <v>0</v>
      </c>
      <c r="Q74" s="19">
        <v>0</v>
      </c>
      <c r="R74" s="19">
        <v>0</v>
      </c>
      <c r="S74" s="17">
        <v>11</v>
      </c>
      <c r="T74" s="18" t="s">
        <v>17</v>
      </c>
      <c r="U74" s="13">
        <f t="shared" si="11"/>
        <v>0</v>
      </c>
      <c r="V74" s="19">
        <v>0</v>
      </c>
      <c r="W74" s="19">
        <v>0</v>
      </c>
      <c r="X74" s="19">
        <v>0</v>
      </c>
    </row>
    <row r="75" spans="1:24" x14ac:dyDescent="0.55000000000000004">
      <c r="A75" s="98" t="s">
        <v>2</v>
      </c>
      <c r="B75" s="99"/>
      <c r="C75" s="20">
        <f>SUM(C64:C74)</f>
        <v>6000</v>
      </c>
      <c r="D75" s="20">
        <f>SUM(D64:D74)</f>
        <v>0</v>
      </c>
      <c r="E75" s="20">
        <f>SUM(E64:E74)</f>
        <v>0</v>
      </c>
      <c r="F75" s="20">
        <f>SUM(F64:F74)</f>
        <v>6000</v>
      </c>
      <c r="G75" s="98" t="s">
        <v>2</v>
      </c>
      <c r="H75" s="99"/>
      <c r="I75" s="20">
        <f>SUM(I64:I74)</f>
        <v>30000</v>
      </c>
      <c r="J75" s="20">
        <f>SUM(J64:J74)</f>
        <v>0</v>
      </c>
      <c r="K75" s="20">
        <f>SUM(K64:K74)</f>
        <v>0</v>
      </c>
      <c r="L75" s="20">
        <f>SUM(L64:L74)</f>
        <v>30000</v>
      </c>
      <c r="M75" s="98" t="s">
        <v>2</v>
      </c>
      <c r="N75" s="99"/>
      <c r="O75" s="20">
        <f>SUM(O64:O74)</f>
        <v>10000</v>
      </c>
      <c r="P75" s="20">
        <f>SUM(P64:P74)</f>
        <v>10000</v>
      </c>
      <c r="Q75" s="20">
        <f>SUM(Q64:Q74)</f>
        <v>0</v>
      </c>
      <c r="R75" s="20">
        <f>SUM(R64:R74)</f>
        <v>0</v>
      </c>
      <c r="S75" s="98" t="s">
        <v>2</v>
      </c>
      <c r="T75" s="99"/>
      <c r="U75" s="20">
        <f>SUM(U64:U74)</f>
        <v>10000</v>
      </c>
      <c r="V75" s="20">
        <f>SUM(V64:V74)</f>
        <v>0</v>
      </c>
      <c r="W75" s="20">
        <f>SUM(W64:W74)</f>
        <v>10000</v>
      </c>
      <c r="X75" s="20">
        <f>SUM(X64:X74)</f>
        <v>0</v>
      </c>
    </row>
    <row r="77" spans="1:24" x14ac:dyDescent="0.55000000000000004">
      <c r="A77" s="9" t="s">
        <v>21</v>
      </c>
      <c r="G77" s="9" t="s">
        <v>21</v>
      </c>
      <c r="M77" s="9" t="s">
        <v>21</v>
      </c>
      <c r="S77" s="9" t="s">
        <v>21</v>
      </c>
    </row>
    <row r="78" spans="1:24" x14ac:dyDescent="0.55000000000000004">
      <c r="B78" s="22"/>
      <c r="C78" s="22"/>
      <c r="D78" s="22"/>
      <c r="E78" s="22"/>
      <c r="F78" s="22"/>
      <c r="H78" s="22"/>
      <c r="I78" s="22"/>
      <c r="J78" s="22"/>
      <c r="K78" s="22"/>
      <c r="L78" s="22"/>
      <c r="N78" s="22"/>
      <c r="O78" s="22"/>
      <c r="P78" s="22"/>
      <c r="Q78" s="22"/>
      <c r="R78" s="22"/>
      <c r="T78" s="22"/>
      <c r="U78" s="22"/>
      <c r="V78" s="22"/>
      <c r="W78" s="22"/>
      <c r="X78" s="22"/>
    </row>
    <row r="79" spans="1:24" x14ac:dyDescent="0.55000000000000004">
      <c r="B79" s="22"/>
      <c r="C79" s="22"/>
      <c r="D79" s="22"/>
      <c r="E79" s="22"/>
      <c r="F79" s="22"/>
      <c r="H79" s="22"/>
      <c r="I79" s="22"/>
      <c r="J79" s="22"/>
      <c r="K79" s="22"/>
      <c r="L79" s="22"/>
      <c r="N79" s="22"/>
      <c r="O79" s="22"/>
      <c r="P79" s="22"/>
      <c r="Q79" s="22"/>
      <c r="R79" s="22"/>
      <c r="T79" s="22"/>
      <c r="U79" s="22"/>
      <c r="V79" s="22"/>
      <c r="W79" s="22"/>
      <c r="X79" s="22"/>
    </row>
    <row r="80" spans="1:24" x14ac:dyDescent="0.55000000000000004">
      <c r="B80" s="22"/>
      <c r="C80" s="22"/>
      <c r="D80" s="22"/>
      <c r="E80" s="22"/>
      <c r="F80" s="22"/>
      <c r="H80" s="22"/>
      <c r="I80" s="22"/>
      <c r="J80" s="22"/>
      <c r="K80" s="22"/>
      <c r="L80" s="22"/>
      <c r="N80" s="22"/>
      <c r="O80" s="22"/>
      <c r="P80" s="22"/>
      <c r="Q80" s="22"/>
      <c r="R80" s="22"/>
      <c r="T80" s="22"/>
      <c r="U80" s="22"/>
      <c r="V80" s="22"/>
      <c r="W80" s="22"/>
      <c r="X80" s="22"/>
    </row>
    <row r="81" spans="1:24" x14ac:dyDescent="0.55000000000000004">
      <c r="B81" s="23"/>
      <c r="C81" s="25" t="s">
        <v>61</v>
      </c>
      <c r="D81" s="23"/>
      <c r="E81" s="23" t="s">
        <v>62</v>
      </c>
      <c r="F81" s="23"/>
      <c r="H81" s="23"/>
      <c r="I81" s="25" t="s">
        <v>61</v>
      </c>
      <c r="J81" s="23"/>
      <c r="K81" s="23" t="s">
        <v>62</v>
      </c>
      <c r="L81" s="23"/>
      <c r="N81" s="23"/>
      <c r="O81" s="25" t="s">
        <v>61</v>
      </c>
      <c r="P81" s="23"/>
      <c r="Q81" s="23" t="s">
        <v>62</v>
      </c>
      <c r="R81" s="23"/>
      <c r="T81" s="23"/>
      <c r="U81" s="25" t="s">
        <v>61</v>
      </c>
      <c r="V81" s="23"/>
      <c r="W81" s="23" t="s">
        <v>62</v>
      </c>
      <c r="X81" s="23"/>
    </row>
    <row r="82" spans="1:24" x14ac:dyDescent="0.55000000000000004">
      <c r="B82" s="23"/>
      <c r="C82" s="23"/>
      <c r="D82" s="25" t="s">
        <v>64</v>
      </c>
      <c r="E82" s="23"/>
      <c r="F82" s="23"/>
      <c r="H82" s="23"/>
      <c r="I82" s="23"/>
      <c r="J82" s="25" t="s">
        <v>64</v>
      </c>
      <c r="K82" s="23"/>
      <c r="L82" s="23"/>
      <c r="N82" s="23"/>
      <c r="O82" s="23"/>
      <c r="P82" s="25" t="s">
        <v>64</v>
      </c>
      <c r="Q82" s="23"/>
      <c r="R82" s="23"/>
      <c r="T82" s="23"/>
      <c r="U82" s="23"/>
      <c r="V82" s="25" t="s">
        <v>64</v>
      </c>
      <c r="W82" s="23"/>
      <c r="X82" s="23"/>
    </row>
    <row r="83" spans="1:24" x14ac:dyDescent="0.55000000000000004">
      <c r="B83" s="23"/>
      <c r="C83" s="23"/>
      <c r="D83" s="25" t="s">
        <v>60</v>
      </c>
      <c r="E83" s="23"/>
      <c r="F83" s="23"/>
      <c r="H83" s="23"/>
      <c r="I83" s="23"/>
      <c r="J83" s="25" t="s">
        <v>60</v>
      </c>
      <c r="K83" s="23"/>
      <c r="L83" s="23"/>
      <c r="N83" s="23"/>
      <c r="O83" s="23"/>
      <c r="P83" s="25" t="s">
        <v>60</v>
      </c>
      <c r="Q83" s="23"/>
      <c r="R83" s="23"/>
      <c r="T83" s="23"/>
      <c r="U83" s="23"/>
      <c r="V83" s="25" t="s">
        <v>60</v>
      </c>
      <c r="W83" s="23"/>
      <c r="X83" s="23"/>
    </row>
    <row r="85" spans="1:24" x14ac:dyDescent="0.55000000000000004">
      <c r="A85" s="96" t="s">
        <v>18</v>
      </c>
      <c r="B85" s="96"/>
      <c r="C85" s="96"/>
      <c r="D85" s="96"/>
      <c r="E85" s="96"/>
      <c r="F85" s="96"/>
      <c r="G85" s="96" t="s">
        <v>18</v>
      </c>
      <c r="H85" s="96"/>
      <c r="I85" s="96"/>
      <c r="J85" s="96"/>
      <c r="K85" s="96"/>
      <c r="L85" s="96"/>
      <c r="M85" s="96" t="s">
        <v>18</v>
      </c>
      <c r="N85" s="96"/>
      <c r="O85" s="96"/>
      <c r="P85" s="96"/>
      <c r="Q85" s="96"/>
      <c r="R85" s="96"/>
      <c r="S85" s="96" t="s">
        <v>18</v>
      </c>
      <c r="T85" s="96"/>
      <c r="U85" s="96"/>
      <c r="V85" s="96"/>
      <c r="W85" s="96"/>
      <c r="X85" s="96"/>
    </row>
    <row r="86" spans="1:24" x14ac:dyDescent="0.55000000000000004">
      <c r="A86" s="96" t="s">
        <v>27</v>
      </c>
      <c r="B86" s="96"/>
      <c r="C86" s="96"/>
      <c r="D86" s="96"/>
      <c r="E86" s="96"/>
      <c r="F86" s="96"/>
      <c r="G86" s="96" t="s">
        <v>27</v>
      </c>
      <c r="H86" s="96"/>
      <c r="I86" s="96"/>
      <c r="J86" s="96"/>
      <c r="K86" s="96"/>
      <c r="L86" s="96"/>
      <c r="M86" s="96" t="s">
        <v>27</v>
      </c>
      <c r="N86" s="96"/>
      <c r="O86" s="96"/>
      <c r="P86" s="96"/>
      <c r="Q86" s="96"/>
      <c r="R86" s="96"/>
      <c r="S86" s="96" t="s">
        <v>27</v>
      </c>
      <c r="T86" s="96"/>
      <c r="U86" s="96"/>
      <c r="V86" s="96"/>
      <c r="W86" s="96"/>
      <c r="X86" s="96"/>
    </row>
    <row r="87" spans="1:24" x14ac:dyDescent="0.55000000000000004">
      <c r="A87" s="96" t="s">
        <v>26</v>
      </c>
      <c r="B87" s="96"/>
      <c r="C87" s="96"/>
      <c r="D87" s="96"/>
      <c r="E87" s="96"/>
      <c r="F87" s="96"/>
      <c r="G87" s="96" t="s">
        <v>26</v>
      </c>
      <c r="H87" s="96"/>
      <c r="I87" s="96"/>
      <c r="J87" s="96"/>
      <c r="K87" s="96"/>
      <c r="L87" s="96"/>
      <c r="M87" s="96" t="s">
        <v>26</v>
      </c>
      <c r="N87" s="96"/>
      <c r="O87" s="96"/>
      <c r="P87" s="96"/>
      <c r="Q87" s="96"/>
      <c r="R87" s="96"/>
      <c r="S87" s="96" t="s">
        <v>26</v>
      </c>
      <c r="T87" s="96"/>
      <c r="U87" s="96"/>
      <c r="V87" s="96"/>
      <c r="W87" s="96"/>
      <c r="X87" s="96"/>
    </row>
    <row r="88" spans="1:24" x14ac:dyDescent="0.55000000000000004">
      <c r="A88" s="96" t="s">
        <v>25</v>
      </c>
      <c r="B88" s="96"/>
      <c r="C88" s="96"/>
      <c r="D88" s="96"/>
      <c r="E88" s="96"/>
      <c r="F88" s="96"/>
      <c r="G88" s="96" t="s">
        <v>41</v>
      </c>
      <c r="H88" s="96"/>
      <c r="I88" s="96"/>
      <c r="J88" s="96"/>
      <c r="K88" s="96"/>
      <c r="L88" s="96"/>
      <c r="M88" s="96" t="s">
        <v>48</v>
      </c>
      <c r="N88" s="96"/>
      <c r="O88" s="96"/>
      <c r="P88" s="96"/>
      <c r="Q88" s="96"/>
      <c r="R88" s="96"/>
      <c r="S88" s="96" t="s">
        <v>49</v>
      </c>
      <c r="T88" s="96"/>
      <c r="U88" s="96"/>
      <c r="V88" s="96"/>
      <c r="W88" s="96"/>
      <c r="X88" s="96"/>
    </row>
    <row r="89" spans="1:24" x14ac:dyDescent="0.55000000000000004">
      <c r="A89" s="96" t="s">
        <v>28</v>
      </c>
      <c r="B89" s="96"/>
      <c r="C89" s="96"/>
      <c r="D89" s="96"/>
      <c r="E89" s="96"/>
      <c r="F89" s="96"/>
      <c r="G89" s="96" t="s">
        <v>28</v>
      </c>
      <c r="H89" s="96"/>
      <c r="I89" s="96"/>
      <c r="J89" s="96"/>
      <c r="K89" s="96"/>
      <c r="L89" s="96"/>
      <c r="M89" s="96" t="s">
        <v>28</v>
      </c>
      <c r="N89" s="96"/>
      <c r="O89" s="96"/>
      <c r="P89" s="96"/>
      <c r="Q89" s="96"/>
      <c r="R89" s="96"/>
      <c r="S89" s="96" t="s">
        <v>28</v>
      </c>
      <c r="T89" s="96"/>
      <c r="U89" s="96"/>
      <c r="V89" s="96"/>
      <c r="W89" s="96"/>
      <c r="X89" s="96"/>
    </row>
    <row r="90" spans="1:24" x14ac:dyDescent="0.55000000000000004">
      <c r="A90" s="97" t="s">
        <v>0</v>
      </c>
      <c r="B90" s="97" t="s">
        <v>1</v>
      </c>
      <c r="C90" s="97" t="s">
        <v>2</v>
      </c>
      <c r="D90" s="97" t="s">
        <v>6</v>
      </c>
      <c r="E90" s="97"/>
      <c r="F90" s="97"/>
      <c r="G90" s="97" t="s">
        <v>0</v>
      </c>
      <c r="H90" s="97" t="s">
        <v>1</v>
      </c>
      <c r="I90" s="97" t="s">
        <v>2</v>
      </c>
      <c r="J90" s="97" t="s">
        <v>6</v>
      </c>
      <c r="K90" s="97"/>
      <c r="L90" s="97"/>
      <c r="M90" s="97" t="s">
        <v>0</v>
      </c>
      <c r="N90" s="97" t="s">
        <v>1</v>
      </c>
      <c r="O90" s="97" t="s">
        <v>2</v>
      </c>
      <c r="P90" s="97" t="s">
        <v>6</v>
      </c>
      <c r="Q90" s="97"/>
      <c r="R90" s="97"/>
      <c r="S90" s="97" t="s">
        <v>0</v>
      </c>
      <c r="T90" s="97" t="s">
        <v>1</v>
      </c>
      <c r="U90" s="97" t="s">
        <v>2</v>
      </c>
      <c r="V90" s="97" t="s">
        <v>6</v>
      </c>
      <c r="W90" s="97"/>
      <c r="X90" s="97"/>
    </row>
    <row r="91" spans="1:24" x14ac:dyDescent="0.55000000000000004">
      <c r="A91" s="97"/>
      <c r="B91" s="97"/>
      <c r="C91" s="97"/>
      <c r="D91" s="10" t="s">
        <v>3</v>
      </c>
      <c r="E91" s="10" t="s">
        <v>4</v>
      </c>
      <c r="F91" s="10" t="s">
        <v>5</v>
      </c>
      <c r="G91" s="97"/>
      <c r="H91" s="97"/>
      <c r="I91" s="97"/>
      <c r="J91" s="10" t="s">
        <v>42</v>
      </c>
      <c r="K91" s="10" t="s">
        <v>43</v>
      </c>
      <c r="L91" s="10" t="s">
        <v>44</v>
      </c>
      <c r="M91" s="97"/>
      <c r="N91" s="97"/>
      <c r="O91" s="97"/>
      <c r="P91" s="10" t="s">
        <v>45</v>
      </c>
      <c r="Q91" s="10" t="s">
        <v>46</v>
      </c>
      <c r="R91" s="10" t="s">
        <v>47</v>
      </c>
      <c r="S91" s="97"/>
      <c r="T91" s="97"/>
      <c r="U91" s="97"/>
      <c r="V91" s="10" t="s">
        <v>50</v>
      </c>
      <c r="W91" s="10" t="s">
        <v>51</v>
      </c>
      <c r="X91" s="10" t="s">
        <v>52</v>
      </c>
    </row>
    <row r="92" spans="1:24" x14ac:dyDescent="0.55000000000000004">
      <c r="A92" s="11">
        <v>1</v>
      </c>
      <c r="B92" s="12" t="s">
        <v>7</v>
      </c>
      <c r="C92" s="13">
        <f t="shared" ref="C92:C102" si="12">SUM(D92+E92+F92)</f>
        <v>0</v>
      </c>
      <c r="D92" s="14">
        <v>0</v>
      </c>
      <c r="E92" s="14">
        <v>0</v>
      </c>
      <c r="F92" s="14">
        <v>0</v>
      </c>
      <c r="G92" s="11">
        <v>1</v>
      </c>
      <c r="H92" s="12" t="s">
        <v>7</v>
      </c>
      <c r="I92" s="13">
        <f t="shared" ref="I92:I102" si="13">SUM(J92+K92+L92)</f>
        <v>0</v>
      </c>
      <c r="J92" s="14">
        <v>0</v>
      </c>
      <c r="K92" s="14">
        <v>0</v>
      </c>
      <c r="L92" s="14">
        <v>0</v>
      </c>
      <c r="M92" s="11">
        <v>1</v>
      </c>
      <c r="N92" s="12" t="s">
        <v>7</v>
      </c>
      <c r="O92" s="13">
        <f t="shared" ref="O92:O102" si="14">SUM(P92+Q92+R92)</f>
        <v>0</v>
      </c>
      <c r="P92" s="14">
        <v>0</v>
      </c>
      <c r="Q92" s="14">
        <v>0</v>
      </c>
      <c r="R92" s="14">
        <v>0</v>
      </c>
      <c r="S92" s="11">
        <v>1</v>
      </c>
      <c r="T92" s="12" t="s">
        <v>7</v>
      </c>
      <c r="U92" s="13">
        <f t="shared" ref="U92:U102" si="15">SUM(V92+W92+X92)</f>
        <v>0</v>
      </c>
      <c r="V92" s="14">
        <v>0</v>
      </c>
      <c r="W92" s="14">
        <v>0</v>
      </c>
      <c r="X92" s="14">
        <v>0</v>
      </c>
    </row>
    <row r="93" spans="1:24" x14ac:dyDescent="0.55000000000000004">
      <c r="A93" s="15">
        <v>2</v>
      </c>
      <c r="B93" s="16" t="s">
        <v>8</v>
      </c>
      <c r="C93" s="13">
        <f t="shared" si="12"/>
        <v>45000</v>
      </c>
      <c r="D93" s="13">
        <v>15000</v>
      </c>
      <c r="E93" s="13">
        <v>15000</v>
      </c>
      <c r="F93" s="13">
        <v>15000</v>
      </c>
      <c r="G93" s="15">
        <v>2</v>
      </c>
      <c r="H93" s="16" t="s">
        <v>8</v>
      </c>
      <c r="I93" s="13">
        <f t="shared" si="13"/>
        <v>45000</v>
      </c>
      <c r="J93" s="13">
        <v>15000</v>
      </c>
      <c r="K93" s="13">
        <v>15000</v>
      </c>
      <c r="L93" s="13">
        <v>15000</v>
      </c>
      <c r="M93" s="15">
        <v>2</v>
      </c>
      <c r="N93" s="16" t="s">
        <v>8</v>
      </c>
      <c r="O93" s="13">
        <f t="shared" si="14"/>
        <v>51930</v>
      </c>
      <c r="P93" s="13">
        <v>17310</v>
      </c>
      <c r="Q93" s="13">
        <v>17310</v>
      </c>
      <c r="R93" s="13">
        <v>17310</v>
      </c>
      <c r="S93" s="15">
        <v>2</v>
      </c>
      <c r="T93" s="16" t="s">
        <v>8</v>
      </c>
      <c r="U93" s="13">
        <f t="shared" si="15"/>
        <v>51930</v>
      </c>
      <c r="V93" s="13">
        <v>17310</v>
      </c>
      <c r="W93" s="13">
        <v>17310</v>
      </c>
      <c r="X93" s="13">
        <v>17310</v>
      </c>
    </row>
    <row r="94" spans="1:24" x14ac:dyDescent="0.55000000000000004">
      <c r="A94" s="15">
        <v>3</v>
      </c>
      <c r="B94" s="16" t="s">
        <v>9</v>
      </c>
      <c r="C94" s="13">
        <f t="shared" si="12"/>
        <v>0</v>
      </c>
      <c r="D94" s="13">
        <v>0</v>
      </c>
      <c r="E94" s="13">
        <v>0</v>
      </c>
      <c r="F94" s="13">
        <v>0</v>
      </c>
      <c r="G94" s="15">
        <v>3</v>
      </c>
      <c r="H94" s="16" t="s">
        <v>9</v>
      </c>
      <c r="I94" s="13">
        <f t="shared" si="13"/>
        <v>0</v>
      </c>
      <c r="J94" s="13">
        <v>0</v>
      </c>
      <c r="K94" s="13">
        <v>0</v>
      </c>
      <c r="L94" s="13">
        <v>0</v>
      </c>
      <c r="M94" s="15">
        <v>3</v>
      </c>
      <c r="N94" s="16" t="s">
        <v>9</v>
      </c>
      <c r="O94" s="13">
        <f t="shared" si="14"/>
        <v>0</v>
      </c>
      <c r="P94" s="13">
        <v>0</v>
      </c>
      <c r="Q94" s="13">
        <v>0</v>
      </c>
      <c r="R94" s="13">
        <v>0</v>
      </c>
      <c r="S94" s="15">
        <v>3</v>
      </c>
      <c r="T94" s="16" t="s">
        <v>9</v>
      </c>
      <c r="U94" s="13">
        <f t="shared" si="15"/>
        <v>0</v>
      </c>
      <c r="V94" s="13">
        <v>0</v>
      </c>
      <c r="W94" s="13">
        <v>0</v>
      </c>
      <c r="X94" s="13">
        <v>0</v>
      </c>
    </row>
    <row r="95" spans="1:24" x14ac:dyDescent="0.55000000000000004">
      <c r="A95" s="15">
        <v>4</v>
      </c>
      <c r="B95" s="16" t="s">
        <v>10</v>
      </c>
      <c r="C95" s="13">
        <f t="shared" si="12"/>
        <v>0</v>
      </c>
      <c r="D95" s="13">
        <v>0</v>
      </c>
      <c r="E95" s="13">
        <v>0</v>
      </c>
      <c r="F95" s="13">
        <v>0</v>
      </c>
      <c r="G95" s="15">
        <v>4</v>
      </c>
      <c r="H95" s="16" t="s">
        <v>10</v>
      </c>
      <c r="I95" s="13">
        <f t="shared" si="13"/>
        <v>27000</v>
      </c>
      <c r="J95" s="13">
        <v>9000</v>
      </c>
      <c r="K95" s="13">
        <v>9000</v>
      </c>
      <c r="L95" s="13">
        <v>9000</v>
      </c>
      <c r="M95" s="15">
        <v>4</v>
      </c>
      <c r="N95" s="16" t="s">
        <v>10</v>
      </c>
      <c r="O95" s="13">
        <f t="shared" si="14"/>
        <v>27000</v>
      </c>
      <c r="P95" s="13">
        <v>9000</v>
      </c>
      <c r="Q95" s="13">
        <v>9000</v>
      </c>
      <c r="R95" s="13">
        <v>9000</v>
      </c>
      <c r="S95" s="15">
        <v>4</v>
      </c>
      <c r="T95" s="16" t="s">
        <v>10</v>
      </c>
      <c r="U95" s="13">
        <f t="shared" si="15"/>
        <v>27000</v>
      </c>
      <c r="V95" s="13">
        <v>9000</v>
      </c>
      <c r="W95" s="13">
        <v>9000</v>
      </c>
      <c r="X95" s="13">
        <v>9000</v>
      </c>
    </row>
    <row r="96" spans="1:24" x14ac:dyDescent="0.55000000000000004">
      <c r="A96" s="15">
        <v>5</v>
      </c>
      <c r="B96" s="16" t="s">
        <v>11</v>
      </c>
      <c r="C96" s="13">
        <f t="shared" si="12"/>
        <v>5850</v>
      </c>
      <c r="D96" s="13">
        <v>1950</v>
      </c>
      <c r="E96" s="13">
        <v>1950</v>
      </c>
      <c r="F96" s="13">
        <v>1950</v>
      </c>
      <c r="G96" s="15">
        <v>5</v>
      </c>
      <c r="H96" s="16" t="s">
        <v>11</v>
      </c>
      <c r="I96" s="13">
        <f t="shared" si="13"/>
        <v>7450</v>
      </c>
      <c r="J96" s="13">
        <v>1950</v>
      </c>
      <c r="K96" s="13">
        <v>2750</v>
      </c>
      <c r="L96" s="13">
        <v>2750</v>
      </c>
      <c r="M96" s="15">
        <v>5</v>
      </c>
      <c r="N96" s="16" t="s">
        <v>11</v>
      </c>
      <c r="O96" s="13">
        <f t="shared" si="14"/>
        <v>8250</v>
      </c>
      <c r="P96" s="13">
        <v>2750</v>
      </c>
      <c r="Q96" s="13">
        <v>2750</v>
      </c>
      <c r="R96" s="13">
        <v>2750</v>
      </c>
      <c r="S96" s="15">
        <v>5</v>
      </c>
      <c r="T96" s="16" t="s">
        <v>11</v>
      </c>
      <c r="U96" s="13">
        <f t="shared" si="15"/>
        <v>6650</v>
      </c>
      <c r="V96" s="13">
        <v>2750</v>
      </c>
      <c r="W96" s="13">
        <v>1950</v>
      </c>
      <c r="X96" s="13">
        <v>1950</v>
      </c>
    </row>
    <row r="97" spans="1:24" x14ac:dyDescent="0.55000000000000004">
      <c r="A97" s="15">
        <v>6</v>
      </c>
      <c r="B97" s="16" t="s">
        <v>12</v>
      </c>
      <c r="C97" s="13">
        <f t="shared" si="12"/>
        <v>33600</v>
      </c>
      <c r="D97" s="13">
        <v>11200</v>
      </c>
      <c r="E97" s="13">
        <v>11200</v>
      </c>
      <c r="F97" s="13">
        <v>11200</v>
      </c>
      <c r="G97" s="15">
        <v>6</v>
      </c>
      <c r="H97" s="16" t="s">
        <v>12</v>
      </c>
      <c r="I97" s="13">
        <f t="shared" si="13"/>
        <v>40350</v>
      </c>
      <c r="J97" s="13">
        <v>13450</v>
      </c>
      <c r="K97" s="13">
        <v>13450</v>
      </c>
      <c r="L97" s="13">
        <v>13450</v>
      </c>
      <c r="M97" s="15">
        <v>6</v>
      </c>
      <c r="N97" s="16" t="s">
        <v>12</v>
      </c>
      <c r="O97" s="13">
        <f t="shared" si="14"/>
        <v>124200</v>
      </c>
      <c r="P97" s="13">
        <v>41400</v>
      </c>
      <c r="Q97" s="13">
        <v>41400</v>
      </c>
      <c r="R97" s="13">
        <v>41400</v>
      </c>
      <c r="S97" s="15">
        <v>6</v>
      </c>
      <c r="T97" s="16" t="s">
        <v>12</v>
      </c>
      <c r="U97" s="13">
        <f t="shared" si="15"/>
        <v>215490</v>
      </c>
      <c r="V97" s="13">
        <v>71830</v>
      </c>
      <c r="W97" s="13">
        <v>71830</v>
      </c>
      <c r="X97" s="13">
        <v>71830</v>
      </c>
    </row>
    <row r="98" spans="1:24" x14ac:dyDescent="0.55000000000000004">
      <c r="A98" s="15">
        <v>7</v>
      </c>
      <c r="B98" s="16" t="s">
        <v>13</v>
      </c>
      <c r="C98" s="13">
        <f t="shared" si="12"/>
        <v>76890</v>
      </c>
      <c r="D98" s="13">
        <v>25630</v>
      </c>
      <c r="E98" s="13">
        <v>25630</v>
      </c>
      <c r="F98" s="13">
        <v>25630</v>
      </c>
      <c r="G98" s="15">
        <v>7</v>
      </c>
      <c r="H98" s="16" t="s">
        <v>13</v>
      </c>
      <c r="I98" s="13">
        <f t="shared" si="13"/>
        <v>277800</v>
      </c>
      <c r="J98" s="13">
        <v>92600</v>
      </c>
      <c r="K98" s="13">
        <v>92600</v>
      </c>
      <c r="L98" s="13">
        <v>92600</v>
      </c>
      <c r="M98" s="15">
        <v>7</v>
      </c>
      <c r="N98" s="16" t="s">
        <v>13</v>
      </c>
      <c r="O98" s="13">
        <f t="shared" si="14"/>
        <v>378900</v>
      </c>
      <c r="P98" s="13">
        <v>126300</v>
      </c>
      <c r="Q98" s="13">
        <v>126300</v>
      </c>
      <c r="R98" s="13">
        <v>126300</v>
      </c>
      <c r="S98" s="15">
        <v>7</v>
      </c>
      <c r="T98" s="16" t="s">
        <v>13</v>
      </c>
      <c r="U98" s="13">
        <f t="shared" si="15"/>
        <v>19680</v>
      </c>
      <c r="V98" s="13">
        <v>6560</v>
      </c>
      <c r="W98" s="13">
        <v>6560</v>
      </c>
      <c r="X98" s="13">
        <v>6560</v>
      </c>
    </row>
    <row r="99" spans="1:24" x14ac:dyDescent="0.55000000000000004">
      <c r="A99" s="15">
        <v>8</v>
      </c>
      <c r="B99" s="16" t="s">
        <v>14</v>
      </c>
      <c r="C99" s="13">
        <f t="shared" si="12"/>
        <v>1710</v>
      </c>
      <c r="D99" s="13">
        <v>570</v>
      </c>
      <c r="E99" s="13">
        <v>570</v>
      </c>
      <c r="F99" s="13">
        <v>570</v>
      </c>
      <c r="G99" s="15">
        <v>8</v>
      </c>
      <c r="H99" s="16" t="s">
        <v>14</v>
      </c>
      <c r="I99" s="13">
        <f t="shared" si="13"/>
        <v>2640</v>
      </c>
      <c r="J99" s="13">
        <v>880</v>
      </c>
      <c r="K99" s="13">
        <v>880</v>
      </c>
      <c r="L99" s="13">
        <v>880</v>
      </c>
      <c r="M99" s="15">
        <v>8</v>
      </c>
      <c r="N99" s="16" t="s">
        <v>14</v>
      </c>
      <c r="O99" s="13">
        <f t="shared" si="14"/>
        <v>5400</v>
      </c>
      <c r="P99" s="13">
        <v>1800</v>
      </c>
      <c r="Q99" s="13">
        <v>1800</v>
      </c>
      <c r="R99" s="13">
        <v>1800</v>
      </c>
      <c r="S99" s="15">
        <v>8</v>
      </c>
      <c r="T99" s="16" t="s">
        <v>14</v>
      </c>
      <c r="U99" s="13">
        <f t="shared" si="15"/>
        <v>2770</v>
      </c>
      <c r="V99" s="13">
        <v>920</v>
      </c>
      <c r="W99" s="13">
        <v>920</v>
      </c>
      <c r="X99" s="13">
        <v>930</v>
      </c>
    </row>
    <row r="100" spans="1:24" x14ac:dyDescent="0.55000000000000004">
      <c r="A100" s="15">
        <v>9</v>
      </c>
      <c r="B100" s="16" t="s">
        <v>15</v>
      </c>
      <c r="C100" s="13">
        <f t="shared" si="12"/>
        <v>100000</v>
      </c>
      <c r="D100" s="13">
        <v>0</v>
      </c>
      <c r="E100" s="13">
        <v>0</v>
      </c>
      <c r="F100" s="13">
        <v>100000</v>
      </c>
      <c r="G100" s="15">
        <v>9</v>
      </c>
      <c r="H100" s="16" t="s">
        <v>15</v>
      </c>
      <c r="I100" s="13">
        <f t="shared" si="13"/>
        <v>0</v>
      </c>
      <c r="J100" s="13">
        <v>0</v>
      </c>
      <c r="K100" s="13">
        <v>0</v>
      </c>
      <c r="L100" s="13">
        <v>0</v>
      </c>
      <c r="M100" s="15">
        <v>9</v>
      </c>
      <c r="N100" s="16" t="s">
        <v>15</v>
      </c>
      <c r="O100" s="13">
        <f t="shared" si="14"/>
        <v>598100</v>
      </c>
      <c r="P100" s="13">
        <v>0</v>
      </c>
      <c r="Q100" s="13">
        <v>0</v>
      </c>
      <c r="R100" s="13">
        <v>598100</v>
      </c>
      <c r="S100" s="15">
        <v>9</v>
      </c>
      <c r="T100" s="16" t="s">
        <v>15</v>
      </c>
      <c r="U100" s="13">
        <f t="shared" si="15"/>
        <v>721500</v>
      </c>
      <c r="V100" s="13">
        <v>0</v>
      </c>
      <c r="W100" s="13">
        <v>0</v>
      </c>
      <c r="X100" s="13">
        <v>721500</v>
      </c>
    </row>
    <row r="101" spans="1:24" x14ac:dyDescent="0.55000000000000004">
      <c r="A101" s="15">
        <v>10</v>
      </c>
      <c r="B101" s="16" t="s">
        <v>16</v>
      </c>
      <c r="C101" s="13">
        <f t="shared" si="12"/>
        <v>0</v>
      </c>
      <c r="D101" s="13">
        <v>0</v>
      </c>
      <c r="E101" s="13">
        <v>0</v>
      </c>
      <c r="F101" s="13">
        <v>0</v>
      </c>
      <c r="G101" s="15">
        <v>10</v>
      </c>
      <c r="H101" s="16" t="s">
        <v>16</v>
      </c>
      <c r="I101" s="13">
        <f t="shared" si="13"/>
        <v>0</v>
      </c>
      <c r="J101" s="13">
        <v>0</v>
      </c>
      <c r="K101" s="13">
        <v>0</v>
      </c>
      <c r="L101" s="13">
        <v>0</v>
      </c>
      <c r="M101" s="15">
        <v>10</v>
      </c>
      <c r="N101" s="16" t="s">
        <v>16</v>
      </c>
      <c r="O101" s="13">
        <f t="shared" si="14"/>
        <v>0</v>
      </c>
      <c r="P101" s="13">
        <v>0</v>
      </c>
      <c r="Q101" s="13">
        <v>0</v>
      </c>
      <c r="R101" s="13">
        <v>0</v>
      </c>
      <c r="S101" s="15">
        <v>10</v>
      </c>
      <c r="T101" s="16" t="s">
        <v>16</v>
      </c>
      <c r="U101" s="13">
        <f t="shared" si="15"/>
        <v>18000</v>
      </c>
      <c r="V101" s="13">
        <v>0</v>
      </c>
      <c r="W101" s="13">
        <v>0</v>
      </c>
      <c r="X101" s="13">
        <v>18000</v>
      </c>
    </row>
    <row r="102" spans="1:24" x14ac:dyDescent="0.55000000000000004">
      <c r="A102" s="17">
        <v>11</v>
      </c>
      <c r="B102" s="18" t="s">
        <v>17</v>
      </c>
      <c r="C102" s="13">
        <f t="shared" si="12"/>
        <v>0</v>
      </c>
      <c r="D102" s="19">
        <v>0</v>
      </c>
      <c r="E102" s="19">
        <v>0</v>
      </c>
      <c r="F102" s="19">
        <v>0</v>
      </c>
      <c r="G102" s="17">
        <v>11</v>
      </c>
      <c r="H102" s="18" t="s">
        <v>17</v>
      </c>
      <c r="I102" s="13">
        <f t="shared" si="13"/>
        <v>0</v>
      </c>
      <c r="J102" s="19">
        <v>0</v>
      </c>
      <c r="K102" s="19">
        <v>0</v>
      </c>
      <c r="L102" s="19">
        <v>0</v>
      </c>
      <c r="M102" s="17">
        <v>11</v>
      </c>
      <c r="N102" s="18" t="s">
        <v>17</v>
      </c>
      <c r="O102" s="13">
        <f t="shared" si="14"/>
        <v>0</v>
      </c>
      <c r="P102" s="19">
        <v>0</v>
      </c>
      <c r="Q102" s="19">
        <v>0</v>
      </c>
      <c r="R102" s="19">
        <v>0</v>
      </c>
      <c r="S102" s="17">
        <v>11</v>
      </c>
      <c r="T102" s="18" t="s">
        <v>17</v>
      </c>
      <c r="U102" s="13">
        <f t="shared" si="15"/>
        <v>0</v>
      </c>
      <c r="V102" s="19">
        <v>0</v>
      </c>
      <c r="W102" s="19">
        <v>0</v>
      </c>
      <c r="X102" s="19">
        <v>0</v>
      </c>
    </row>
    <row r="103" spans="1:24" x14ac:dyDescent="0.55000000000000004">
      <c r="A103" s="98" t="s">
        <v>2</v>
      </c>
      <c r="B103" s="99"/>
      <c r="C103" s="20">
        <f>SUM(C92:C102)</f>
        <v>263050</v>
      </c>
      <c r="D103" s="20">
        <f>SUM(D92:D102)</f>
        <v>54350</v>
      </c>
      <c r="E103" s="20">
        <f>SUM(E92:E102)</f>
        <v>54350</v>
      </c>
      <c r="F103" s="20">
        <f>SUM(F92:F102)</f>
        <v>154350</v>
      </c>
      <c r="G103" s="98" t="s">
        <v>2</v>
      </c>
      <c r="H103" s="99"/>
      <c r="I103" s="20">
        <f>SUM(I92:I102)</f>
        <v>400240</v>
      </c>
      <c r="J103" s="20">
        <f>SUM(J92:J102)</f>
        <v>132880</v>
      </c>
      <c r="K103" s="20">
        <f>SUM(K92:K102)</f>
        <v>133680</v>
      </c>
      <c r="L103" s="20">
        <f>SUM(L92:L102)</f>
        <v>133680</v>
      </c>
      <c r="M103" s="98" t="s">
        <v>2</v>
      </c>
      <c r="N103" s="99"/>
      <c r="O103" s="20">
        <f>SUM(O92:O102)</f>
        <v>1193780</v>
      </c>
      <c r="P103" s="20">
        <f>SUM(P92:P102)</f>
        <v>198560</v>
      </c>
      <c r="Q103" s="20">
        <f>SUM(Q92:Q102)</f>
        <v>198560</v>
      </c>
      <c r="R103" s="20">
        <f>SUM(R92:R102)</f>
        <v>796660</v>
      </c>
      <c r="S103" s="98" t="s">
        <v>2</v>
      </c>
      <c r="T103" s="99"/>
      <c r="U103" s="20">
        <f>SUM(U92:U102)</f>
        <v>1063020</v>
      </c>
      <c r="V103" s="20">
        <f>SUM(V92:V102)</f>
        <v>108370</v>
      </c>
      <c r="W103" s="20">
        <f>SUM(W92:W102)</f>
        <v>107570</v>
      </c>
      <c r="X103" s="20">
        <f>SUM(X92:X102)</f>
        <v>847080</v>
      </c>
    </row>
    <row r="105" spans="1:24" x14ac:dyDescent="0.55000000000000004">
      <c r="A105" s="9" t="s">
        <v>21</v>
      </c>
      <c r="G105" s="9" t="s">
        <v>21</v>
      </c>
      <c r="M105" s="9" t="s">
        <v>21</v>
      </c>
      <c r="S105" s="9" t="s">
        <v>21</v>
      </c>
    </row>
    <row r="106" spans="1:24" x14ac:dyDescent="0.55000000000000004">
      <c r="B106" s="21"/>
      <c r="C106" s="21"/>
      <c r="D106" s="21"/>
      <c r="E106" s="21"/>
      <c r="F106" s="21"/>
      <c r="H106" s="21"/>
      <c r="I106" s="21"/>
      <c r="J106" s="21"/>
      <c r="K106" s="21"/>
      <c r="L106" s="21"/>
      <c r="N106" s="21"/>
      <c r="O106" s="21"/>
      <c r="P106" s="21"/>
      <c r="Q106" s="21"/>
      <c r="R106" s="21"/>
      <c r="T106" s="21"/>
      <c r="U106" s="21"/>
      <c r="V106" s="21"/>
      <c r="W106" s="21"/>
      <c r="X106" s="21"/>
    </row>
    <row r="107" spans="1:24" x14ac:dyDescent="0.55000000000000004">
      <c r="B107" s="22"/>
      <c r="C107" s="22"/>
      <c r="D107" s="22"/>
      <c r="E107" s="22"/>
      <c r="F107" s="22"/>
      <c r="H107" s="22"/>
      <c r="I107" s="22"/>
      <c r="J107" s="22"/>
      <c r="K107" s="22"/>
      <c r="L107" s="22"/>
      <c r="N107" s="22"/>
      <c r="O107" s="22"/>
      <c r="P107" s="22"/>
      <c r="Q107" s="22"/>
      <c r="R107" s="22"/>
      <c r="T107" s="22"/>
      <c r="U107" s="22"/>
      <c r="V107" s="22"/>
      <c r="W107" s="22"/>
      <c r="X107" s="22"/>
    </row>
    <row r="108" spans="1:24" x14ac:dyDescent="0.55000000000000004">
      <c r="B108" s="22"/>
      <c r="C108" s="22"/>
      <c r="D108" s="22"/>
      <c r="E108" s="22"/>
      <c r="F108" s="22"/>
      <c r="H108" s="22"/>
      <c r="I108" s="22"/>
      <c r="J108" s="22"/>
      <c r="K108" s="22"/>
      <c r="L108" s="22"/>
      <c r="N108" s="22"/>
      <c r="O108" s="22"/>
      <c r="P108" s="22"/>
      <c r="Q108" s="22"/>
      <c r="R108" s="22"/>
      <c r="T108" s="22"/>
      <c r="U108" s="22"/>
      <c r="V108" s="22"/>
      <c r="W108" s="22"/>
      <c r="X108" s="22"/>
    </row>
    <row r="109" spans="1:24" x14ac:dyDescent="0.55000000000000004">
      <c r="B109" s="22"/>
      <c r="C109" s="22"/>
      <c r="D109" s="22"/>
      <c r="E109" s="22"/>
      <c r="F109" s="22"/>
      <c r="H109" s="22"/>
      <c r="I109" s="22"/>
      <c r="J109" s="22"/>
      <c r="K109" s="22"/>
      <c r="L109" s="22"/>
      <c r="N109" s="22"/>
      <c r="O109" s="22"/>
      <c r="P109" s="22"/>
      <c r="Q109" s="22"/>
      <c r="R109" s="22"/>
      <c r="T109" s="22"/>
      <c r="U109" s="22"/>
      <c r="V109" s="22"/>
      <c r="W109" s="22"/>
      <c r="X109" s="22"/>
    </row>
    <row r="110" spans="1:24" x14ac:dyDescent="0.55000000000000004">
      <c r="B110" s="22"/>
      <c r="C110" s="22"/>
      <c r="D110" s="22"/>
      <c r="E110" s="22"/>
      <c r="F110" s="22"/>
      <c r="H110" s="22"/>
      <c r="I110" s="22"/>
      <c r="J110" s="22"/>
      <c r="K110" s="22"/>
      <c r="L110" s="22"/>
      <c r="N110" s="22"/>
      <c r="O110" s="22"/>
      <c r="P110" s="22"/>
      <c r="Q110" s="22"/>
      <c r="R110" s="22"/>
      <c r="T110" s="22"/>
      <c r="U110" s="22"/>
      <c r="V110" s="22"/>
      <c r="W110" s="22"/>
      <c r="X110" s="22"/>
    </row>
    <row r="111" spans="1:24" x14ac:dyDescent="0.55000000000000004">
      <c r="B111" s="22"/>
      <c r="C111" s="22"/>
      <c r="D111" s="22"/>
      <c r="E111" s="22"/>
      <c r="F111" s="22"/>
      <c r="H111" s="22"/>
      <c r="I111" s="22"/>
      <c r="J111" s="22"/>
      <c r="K111" s="22"/>
      <c r="L111" s="22"/>
      <c r="N111" s="22"/>
      <c r="O111" s="22"/>
      <c r="P111" s="22"/>
      <c r="Q111" s="22"/>
      <c r="R111" s="22"/>
      <c r="T111" s="22"/>
      <c r="U111" s="22"/>
      <c r="V111" s="22"/>
      <c r="W111" s="22"/>
      <c r="X111" s="22"/>
    </row>
    <row r="113" spans="1:24" x14ac:dyDescent="0.55000000000000004">
      <c r="A113" s="96" t="s">
        <v>18</v>
      </c>
      <c r="B113" s="96"/>
      <c r="C113" s="96"/>
      <c r="D113" s="96"/>
      <c r="E113" s="96"/>
      <c r="F113" s="96"/>
      <c r="G113" s="96" t="s">
        <v>18</v>
      </c>
      <c r="H113" s="96"/>
      <c r="I113" s="96"/>
      <c r="J113" s="96"/>
      <c r="K113" s="96"/>
      <c r="L113" s="96"/>
      <c r="M113" s="96" t="s">
        <v>18</v>
      </c>
      <c r="N113" s="96"/>
      <c r="O113" s="96"/>
      <c r="P113" s="96"/>
      <c r="Q113" s="96"/>
      <c r="R113" s="96"/>
      <c r="S113" s="96" t="s">
        <v>18</v>
      </c>
      <c r="T113" s="96"/>
      <c r="U113" s="96"/>
      <c r="V113" s="96"/>
      <c r="W113" s="96"/>
      <c r="X113" s="96"/>
    </row>
    <row r="114" spans="1:24" x14ac:dyDescent="0.55000000000000004">
      <c r="A114" s="96" t="s">
        <v>27</v>
      </c>
      <c r="B114" s="96"/>
      <c r="C114" s="96"/>
      <c r="D114" s="96"/>
      <c r="E114" s="96"/>
      <c r="F114" s="96"/>
      <c r="G114" s="96" t="s">
        <v>27</v>
      </c>
      <c r="H114" s="96"/>
      <c r="I114" s="96"/>
      <c r="J114" s="96"/>
      <c r="K114" s="96"/>
      <c r="L114" s="96"/>
      <c r="M114" s="96" t="s">
        <v>27</v>
      </c>
      <c r="N114" s="96"/>
      <c r="O114" s="96"/>
      <c r="P114" s="96"/>
      <c r="Q114" s="96"/>
      <c r="R114" s="96"/>
      <c r="S114" s="96" t="s">
        <v>27</v>
      </c>
      <c r="T114" s="96"/>
      <c r="U114" s="96"/>
      <c r="V114" s="96"/>
      <c r="W114" s="96"/>
      <c r="X114" s="96"/>
    </row>
    <row r="115" spans="1:24" x14ac:dyDescent="0.55000000000000004">
      <c r="A115" s="96" t="s">
        <v>26</v>
      </c>
      <c r="B115" s="96"/>
      <c r="C115" s="96"/>
      <c r="D115" s="96"/>
      <c r="E115" s="96"/>
      <c r="F115" s="96"/>
      <c r="G115" s="96" t="s">
        <v>26</v>
      </c>
      <c r="H115" s="96"/>
      <c r="I115" s="96"/>
      <c r="J115" s="96"/>
      <c r="K115" s="96"/>
      <c r="L115" s="96"/>
      <c r="M115" s="96" t="s">
        <v>26</v>
      </c>
      <c r="N115" s="96"/>
      <c r="O115" s="96"/>
      <c r="P115" s="96"/>
      <c r="Q115" s="96"/>
      <c r="R115" s="96"/>
      <c r="S115" s="96" t="s">
        <v>26</v>
      </c>
      <c r="T115" s="96"/>
      <c r="U115" s="96"/>
      <c r="V115" s="96"/>
      <c r="W115" s="96"/>
      <c r="X115" s="96"/>
    </row>
    <row r="116" spans="1:24" x14ac:dyDescent="0.55000000000000004">
      <c r="A116" s="96" t="s">
        <v>25</v>
      </c>
      <c r="B116" s="96"/>
      <c r="C116" s="96"/>
      <c r="D116" s="96"/>
      <c r="E116" s="96"/>
      <c r="F116" s="96"/>
      <c r="G116" s="96" t="s">
        <v>41</v>
      </c>
      <c r="H116" s="96"/>
      <c r="I116" s="96"/>
      <c r="J116" s="96"/>
      <c r="K116" s="96"/>
      <c r="L116" s="96"/>
      <c r="M116" s="96" t="s">
        <v>48</v>
      </c>
      <c r="N116" s="96"/>
      <c r="O116" s="96"/>
      <c r="P116" s="96"/>
      <c r="Q116" s="96"/>
      <c r="R116" s="96"/>
      <c r="S116" s="96" t="s">
        <v>49</v>
      </c>
      <c r="T116" s="96"/>
      <c r="U116" s="96"/>
      <c r="V116" s="96"/>
      <c r="W116" s="96"/>
      <c r="X116" s="96"/>
    </row>
    <row r="117" spans="1:24" x14ac:dyDescent="0.55000000000000004">
      <c r="A117" s="96" t="s">
        <v>29</v>
      </c>
      <c r="B117" s="96"/>
      <c r="C117" s="96"/>
      <c r="D117" s="96"/>
      <c r="E117" s="96"/>
      <c r="F117" s="96"/>
      <c r="G117" s="96" t="s">
        <v>29</v>
      </c>
      <c r="H117" s="96"/>
      <c r="I117" s="96"/>
      <c r="J117" s="96"/>
      <c r="K117" s="96"/>
      <c r="L117" s="96"/>
      <c r="M117" s="96" t="s">
        <v>29</v>
      </c>
      <c r="N117" s="96"/>
      <c r="O117" s="96"/>
      <c r="P117" s="96"/>
      <c r="Q117" s="96"/>
      <c r="R117" s="96"/>
      <c r="S117" s="96" t="s">
        <v>29</v>
      </c>
      <c r="T117" s="96"/>
      <c r="U117" s="96"/>
      <c r="V117" s="96"/>
      <c r="W117" s="96"/>
      <c r="X117" s="96"/>
    </row>
    <row r="118" spans="1:24" x14ac:dyDescent="0.55000000000000004">
      <c r="A118" s="97" t="s">
        <v>0</v>
      </c>
      <c r="B118" s="97" t="s">
        <v>1</v>
      </c>
      <c r="C118" s="97" t="s">
        <v>2</v>
      </c>
      <c r="D118" s="97" t="s">
        <v>6</v>
      </c>
      <c r="E118" s="97"/>
      <c r="F118" s="97"/>
      <c r="G118" s="97" t="s">
        <v>0</v>
      </c>
      <c r="H118" s="97" t="s">
        <v>1</v>
      </c>
      <c r="I118" s="97" t="s">
        <v>2</v>
      </c>
      <c r="J118" s="97" t="s">
        <v>6</v>
      </c>
      <c r="K118" s="97"/>
      <c r="L118" s="97"/>
      <c r="M118" s="97" t="s">
        <v>0</v>
      </c>
      <c r="N118" s="97" t="s">
        <v>1</v>
      </c>
      <c r="O118" s="97" t="s">
        <v>2</v>
      </c>
      <c r="P118" s="97" t="s">
        <v>6</v>
      </c>
      <c r="Q118" s="97"/>
      <c r="R118" s="97"/>
      <c r="S118" s="97" t="s">
        <v>0</v>
      </c>
      <c r="T118" s="97" t="s">
        <v>1</v>
      </c>
      <c r="U118" s="97" t="s">
        <v>2</v>
      </c>
      <c r="V118" s="97" t="s">
        <v>6</v>
      </c>
      <c r="W118" s="97"/>
      <c r="X118" s="97"/>
    </row>
    <row r="119" spans="1:24" x14ac:dyDescent="0.55000000000000004">
      <c r="A119" s="97"/>
      <c r="B119" s="97"/>
      <c r="C119" s="97"/>
      <c r="D119" s="10" t="s">
        <v>3</v>
      </c>
      <c r="E119" s="10" t="s">
        <v>4</v>
      </c>
      <c r="F119" s="10" t="s">
        <v>5</v>
      </c>
      <c r="G119" s="97"/>
      <c r="H119" s="97"/>
      <c r="I119" s="97"/>
      <c r="J119" s="10" t="s">
        <v>42</v>
      </c>
      <c r="K119" s="10" t="s">
        <v>43</v>
      </c>
      <c r="L119" s="10" t="s">
        <v>44</v>
      </c>
      <c r="M119" s="97"/>
      <c r="N119" s="97"/>
      <c r="O119" s="97"/>
      <c r="P119" s="10" t="s">
        <v>45</v>
      </c>
      <c r="Q119" s="10" t="s">
        <v>46</v>
      </c>
      <c r="R119" s="10" t="s">
        <v>47</v>
      </c>
      <c r="S119" s="97"/>
      <c r="T119" s="97"/>
      <c r="U119" s="97"/>
      <c r="V119" s="10" t="s">
        <v>50</v>
      </c>
      <c r="W119" s="10" t="s">
        <v>51</v>
      </c>
      <c r="X119" s="10" t="s">
        <v>52</v>
      </c>
    </row>
    <row r="120" spans="1:24" x14ac:dyDescent="0.55000000000000004">
      <c r="A120" s="11">
        <v>1</v>
      </c>
      <c r="B120" s="12" t="s">
        <v>7</v>
      </c>
      <c r="C120" s="13">
        <f t="shared" ref="C120:C130" si="16">SUM(D120+E120+F120)</f>
        <v>0</v>
      </c>
      <c r="D120" s="14">
        <v>0</v>
      </c>
      <c r="E120" s="14">
        <v>0</v>
      </c>
      <c r="F120" s="14">
        <v>0</v>
      </c>
      <c r="G120" s="11">
        <v>1</v>
      </c>
      <c r="H120" s="12" t="s">
        <v>7</v>
      </c>
      <c r="I120" s="13">
        <f t="shared" ref="I120:I130" si="17">SUM(J120+K120+L120)</f>
        <v>0</v>
      </c>
      <c r="J120" s="14">
        <v>0</v>
      </c>
      <c r="K120" s="14">
        <v>0</v>
      </c>
      <c r="L120" s="14">
        <v>0</v>
      </c>
      <c r="M120" s="11">
        <v>1</v>
      </c>
      <c r="N120" s="12" t="s">
        <v>7</v>
      </c>
      <c r="O120" s="13">
        <f t="shared" ref="O120:O130" si="18">SUM(P120+Q120+R120)</f>
        <v>0</v>
      </c>
      <c r="P120" s="14">
        <v>0</v>
      </c>
      <c r="Q120" s="14">
        <v>0</v>
      </c>
      <c r="R120" s="14">
        <v>0</v>
      </c>
      <c r="S120" s="11">
        <v>1</v>
      </c>
      <c r="T120" s="12" t="s">
        <v>7</v>
      </c>
      <c r="U120" s="13">
        <f t="shared" ref="U120:U130" si="19">SUM(V120+W120+X120)</f>
        <v>0</v>
      </c>
      <c r="V120" s="14">
        <v>0</v>
      </c>
      <c r="W120" s="14">
        <v>0</v>
      </c>
      <c r="X120" s="14">
        <v>0</v>
      </c>
    </row>
    <row r="121" spans="1:24" x14ac:dyDescent="0.55000000000000004">
      <c r="A121" s="15">
        <v>2</v>
      </c>
      <c r="B121" s="16" t="s">
        <v>8</v>
      </c>
      <c r="C121" s="13">
        <f t="shared" si="16"/>
        <v>0</v>
      </c>
      <c r="D121" s="13">
        <v>0</v>
      </c>
      <c r="E121" s="13">
        <v>0</v>
      </c>
      <c r="F121" s="13">
        <v>0</v>
      </c>
      <c r="G121" s="15">
        <v>2</v>
      </c>
      <c r="H121" s="16" t="s">
        <v>8</v>
      </c>
      <c r="I121" s="13">
        <f t="shared" si="17"/>
        <v>0</v>
      </c>
      <c r="J121" s="13">
        <v>0</v>
      </c>
      <c r="K121" s="13">
        <v>0</v>
      </c>
      <c r="L121" s="13">
        <v>0</v>
      </c>
      <c r="M121" s="15">
        <v>2</v>
      </c>
      <c r="N121" s="16" t="s">
        <v>8</v>
      </c>
      <c r="O121" s="13">
        <f t="shared" si="18"/>
        <v>0</v>
      </c>
      <c r="P121" s="13">
        <v>0</v>
      </c>
      <c r="Q121" s="13">
        <v>0</v>
      </c>
      <c r="R121" s="13">
        <v>0</v>
      </c>
      <c r="S121" s="15">
        <v>2</v>
      </c>
      <c r="T121" s="16" t="s">
        <v>8</v>
      </c>
      <c r="U121" s="13">
        <f t="shared" si="19"/>
        <v>0</v>
      </c>
      <c r="V121" s="13">
        <v>0</v>
      </c>
      <c r="W121" s="13">
        <v>0</v>
      </c>
      <c r="X121" s="13">
        <v>0</v>
      </c>
    </row>
    <row r="122" spans="1:24" x14ac:dyDescent="0.55000000000000004">
      <c r="A122" s="15">
        <v>3</v>
      </c>
      <c r="B122" s="16" t="s">
        <v>9</v>
      </c>
      <c r="C122" s="13">
        <f t="shared" si="16"/>
        <v>0</v>
      </c>
      <c r="D122" s="13">
        <v>0</v>
      </c>
      <c r="E122" s="13">
        <v>0</v>
      </c>
      <c r="F122" s="13">
        <v>0</v>
      </c>
      <c r="G122" s="15">
        <v>3</v>
      </c>
      <c r="H122" s="16" t="s">
        <v>9</v>
      </c>
      <c r="I122" s="13">
        <f t="shared" si="17"/>
        <v>0</v>
      </c>
      <c r="J122" s="13">
        <v>0</v>
      </c>
      <c r="K122" s="13">
        <v>0</v>
      </c>
      <c r="L122" s="13">
        <v>0</v>
      </c>
      <c r="M122" s="15">
        <v>3</v>
      </c>
      <c r="N122" s="16" t="s">
        <v>9</v>
      </c>
      <c r="O122" s="13">
        <f t="shared" si="18"/>
        <v>0</v>
      </c>
      <c r="P122" s="13">
        <v>0</v>
      </c>
      <c r="Q122" s="13">
        <v>0</v>
      </c>
      <c r="R122" s="13">
        <v>0</v>
      </c>
      <c r="S122" s="15">
        <v>3</v>
      </c>
      <c r="T122" s="16" t="s">
        <v>9</v>
      </c>
      <c r="U122" s="13">
        <f t="shared" si="19"/>
        <v>0</v>
      </c>
      <c r="V122" s="13">
        <v>0</v>
      </c>
      <c r="W122" s="13">
        <v>0</v>
      </c>
      <c r="X122" s="13">
        <v>0</v>
      </c>
    </row>
    <row r="123" spans="1:24" x14ac:dyDescent="0.55000000000000004">
      <c r="A123" s="15">
        <v>4</v>
      </c>
      <c r="B123" s="16" t="s">
        <v>10</v>
      </c>
      <c r="C123" s="13">
        <f t="shared" si="16"/>
        <v>0</v>
      </c>
      <c r="D123" s="13">
        <v>0</v>
      </c>
      <c r="E123" s="13">
        <v>0</v>
      </c>
      <c r="F123" s="13">
        <v>0</v>
      </c>
      <c r="G123" s="15">
        <v>4</v>
      </c>
      <c r="H123" s="16" t="s">
        <v>10</v>
      </c>
      <c r="I123" s="13">
        <f t="shared" si="17"/>
        <v>0</v>
      </c>
      <c r="J123" s="13">
        <v>0</v>
      </c>
      <c r="K123" s="13">
        <v>0</v>
      </c>
      <c r="L123" s="13">
        <v>0</v>
      </c>
      <c r="M123" s="15">
        <v>4</v>
      </c>
      <c r="N123" s="16" t="s">
        <v>10</v>
      </c>
      <c r="O123" s="13">
        <f t="shared" si="18"/>
        <v>0</v>
      </c>
      <c r="P123" s="13">
        <v>0</v>
      </c>
      <c r="Q123" s="13">
        <v>0</v>
      </c>
      <c r="R123" s="13">
        <v>0</v>
      </c>
      <c r="S123" s="15">
        <v>4</v>
      </c>
      <c r="T123" s="16" t="s">
        <v>10</v>
      </c>
      <c r="U123" s="13">
        <f t="shared" si="19"/>
        <v>0</v>
      </c>
      <c r="V123" s="13">
        <v>0</v>
      </c>
      <c r="W123" s="13">
        <v>0</v>
      </c>
      <c r="X123" s="13">
        <v>0</v>
      </c>
    </row>
    <row r="124" spans="1:24" x14ac:dyDescent="0.55000000000000004">
      <c r="A124" s="15">
        <v>5</v>
      </c>
      <c r="B124" s="16" t="s">
        <v>11</v>
      </c>
      <c r="C124" s="13">
        <f t="shared" si="16"/>
        <v>0</v>
      </c>
      <c r="D124" s="13">
        <v>0</v>
      </c>
      <c r="E124" s="13">
        <v>0</v>
      </c>
      <c r="F124" s="13">
        <v>0</v>
      </c>
      <c r="G124" s="15">
        <v>5</v>
      </c>
      <c r="H124" s="16" t="s">
        <v>11</v>
      </c>
      <c r="I124" s="13">
        <f t="shared" si="17"/>
        <v>0</v>
      </c>
      <c r="J124" s="13">
        <v>0</v>
      </c>
      <c r="K124" s="13">
        <v>0</v>
      </c>
      <c r="L124" s="13">
        <v>0</v>
      </c>
      <c r="M124" s="15">
        <v>5</v>
      </c>
      <c r="N124" s="16" t="s">
        <v>11</v>
      </c>
      <c r="O124" s="13">
        <f t="shared" si="18"/>
        <v>0</v>
      </c>
      <c r="P124" s="13">
        <v>0</v>
      </c>
      <c r="Q124" s="13">
        <v>0</v>
      </c>
      <c r="R124" s="13">
        <v>0</v>
      </c>
      <c r="S124" s="15">
        <v>5</v>
      </c>
      <c r="T124" s="16" t="s">
        <v>11</v>
      </c>
      <c r="U124" s="13">
        <f t="shared" si="19"/>
        <v>0</v>
      </c>
      <c r="V124" s="13">
        <v>0</v>
      </c>
      <c r="W124" s="13">
        <v>0</v>
      </c>
      <c r="X124" s="13">
        <v>0</v>
      </c>
    </row>
    <row r="125" spans="1:24" x14ac:dyDescent="0.55000000000000004">
      <c r="A125" s="15">
        <v>6</v>
      </c>
      <c r="B125" s="16" t="s">
        <v>12</v>
      </c>
      <c r="C125" s="13">
        <f t="shared" si="16"/>
        <v>84000</v>
      </c>
      <c r="D125" s="13">
        <v>28000</v>
      </c>
      <c r="E125" s="13">
        <v>28000</v>
      </c>
      <c r="F125" s="13">
        <v>28000</v>
      </c>
      <c r="G125" s="15">
        <v>6</v>
      </c>
      <c r="H125" s="16" t="s">
        <v>12</v>
      </c>
      <c r="I125" s="13">
        <f t="shared" si="17"/>
        <v>84000</v>
      </c>
      <c r="J125" s="13">
        <v>28000</v>
      </c>
      <c r="K125" s="13">
        <v>28000</v>
      </c>
      <c r="L125" s="13">
        <v>28000</v>
      </c>
      <c r="M125" s="15">
        <v>6</v>
      </c>
      <c r="N125" s="16" t="s">
        <v>12</v>
      </c>
      <c r="O125" s="13">
        <f t="shared" si="18"/>
        <v>98000</v>
      </c>
      <c r="P125" s="13">
        <v>12000</v>
      </c>
      <c r="Q125" s="13">
        <v>48000</v>
      </c>
      <c r="R125" s="13">
        <v>38000</v>
      </c>
      <c r="S125" s="15">
        <v>6</v>
      </c>
      <c r="T125" s="16" t="s">
        <v>12</v>
      </c>
      <c r="U125" s="13">
        <f t="shared" si="19"/>
        <v>124000</v>
      </c>
      <c r="V125" s="13">
        <v>48000</v>
      </c>
      <c r="W125" s="13">
        <v>48000</v>
      </c>
      <c r="X125" s="13">
        <v>28000</v>
      </c>
    </row>
    <row r="126" spans="1:24" x14ac:dyDescent="0.55000000000000004">
      <c r="A126" s="15">
        <v>7</v>
      </c>
      <c r="B126" s="16" t="s">
        <v>13</v>
      </c>
      <c r="C126" s="13">
        <f t="shared" si="16"/>
        <v>0</v>
      </c>
      <c r="D126" s="13">
        <v>0</v>
      </c>
      <c r="E126" s="13">
        <v>0</v>
      </c>
      <c r="F126" s="13">
        <v>0</v>
      </c>
      <c r="G126" s="15">
        <v>7</v>
      </c>
      <c r="H126" s="16" t="s">
        <v>13</v>
      </c>
      <c r="I126" s="13">
        <f t="shared" si="17"/>
        <v>0</v>
      </c>
      <c r="J126" s="13">
        <v>0</v>
      </c>
      <c r="K126" s="13">
        <v>0</v>
      </c>
      <c r="L126" s="13">
        <v>0</v>
      </c>
      <c r="M126" s="15">
        <v>7</v>
      </c>
      <c r="N126" s="16" t="s">
        <v>13</v>
      </c>
      <c r="O126" s="13">
        <f t="shared" si="18"/>
        <v>0</v>
      </c>
      <c r="P126" s="13">
        <v>0</v>
      </c>
      <c r="Q126" s="13">
        <v>0</v>
      </c>
      <c r="R126" s="13">
        <v>0</v>
      </c>
      <c r="S126" s="15">
        <v>7</v>
      </c>
      <c r="T126" s="16" t="s">
        <v>13</v>
      </c>
      <c r="U126" s="13">
        <f t="shared" si="19"/>
        <v>0</v>
      </c>
      <c r="V126" s="13">
        <v>0</v>
      </c>
      <c r="W126" s="13">
        <v>0</v>
      </c>
      <c r="X126" s="13">
        <v>0</v>
      </c>
    </row>
    <row r="127" spans="1:24" x14ac:dyDescent="0.55000000000000004">
      <c r="A127" s="15">
        <v>8</v>
      </c>
      <c r="B127" s="16" t="s">
        <v>14</v>
      </c>
      <c r="C127" s="13">
        <f t="shared" si="16"/>
        <v>0</v>
      </c>
      <c r="D127" s="13">
        <v>0</v>
      </c>
      <c r="E127" s="13">
        <v>0</v>
      </c>
      <c r="F127" s="13">
        <v>0</v>
      </c>
      <c r="G127" s="15">
        <v>8</v>
      </c>
      <c r="H127" s="16" t="s">
        <v>14</v>
      </c>
      <c r="I127" s="13">
        <f t="shared" si="17"/>
        <v>0</v>
      </c>
      <c r="J127" s="13">
        <v>0</v>
      </c>
      <c r="K127" s="13">
        <v>0</v>
      </c>
      <c r="L127" s="13">
        <v>0</v>
      </c>
      <c r="M127" s="15">
        <v>8</v>
      </c>
      <c r="N127" s="16" t="s">
        <v>14</v>
      </c>
      <c r="O127" s="13">
        <f t="shared" si="18"/>
        <v>0</v>
      </c>
      <c r="P127" s="13">
        <v>0</v>
      </c>
      <c r="Q127" s="13">
        <v>0</v>
      </c>
      <c r="R127" s="13">
        <v>0</v>
      </c>
      <c r="S127" s="15">
        <v>8</v>
      </c>
      <c r="T127" s="16" t="s">
        <v>14</v>
      </c>
      <c r="U127" s="13">
        <f t="shared" si="19"/>
        <v>0</v>
      </c>
      <c r="V127" s="13">
        <v>0</v>
      </c>
      <c r="W127" s="13">
        <v>0</v>
      </c>
      <c r="X127" s="13">
        <v>0</v>
      </c>
    </row>
    <row r="128" spans="1:24" x14ac:dyDescent="0.55000000000000004">
      <c r="A128" s="15">
        <v>9</v>
      </c>
      <c r="B128" s="16" t="s">
        <v>15</v>
      </c>
      <c r="C128" s="13">
        <f t="shared" si="16"/>
        <v>0</v>
      </c>
      <c r="D128" s="13">
        <v>0</v>
      </c>
      <c r="E128" s="13">
        <v>0</v>
      </c>
      <c r="F128" s="13">
        <v>0</v>
      </c>
      <c r="G128" s="15">
        <v>9</v>
      </c>
      <c r="H128" s="16" t="s">
        <v>15</v>
      </c>
      <c r="I128" s="13">
        <f t="shared" si="17"/>
        <v>0</v>
      </c>
      <c r="J128" s="13">
        <v>0</v>
      </c>
      <c r="K128" s="13">
        <v>0</v>
      </c>
      <c r="L128" s="13">
        <v>0</v>
      </c>
      <c r="M128" s="15">
        <v>9</v>
      </c>
      <c r="N128" s="16" t="s">
        <v>15</v>
      </c>
      <c r="O128" s="13">
        <f t="shared" si="18"/>
        <v>0</v>
      </c>
      <c r="P128" s="13">
        <v>0</v>
      </c>
      <c r="Q128" s="13">
        <v>0</v>
      </c>
      <c r="R128" s="13">
        <v>0</v>
      </c>
      <c r="S128" s="15">
        <v>9</v>
      </c>
      <c r="T128" s="16" t="s">
        <v>15</v>
      </c>
      <c r="U128" s="13">
        <f t="shared" si="19"/>
        <v>0</v>
      </c>
      <c r="V128" s="13">
        <v>0</v>
      </c>
      <c r="W128" s="13">
        <v>0</v>
      </c>
      <c r="X128" s="13">
        <v>0</v>
      </c>
    </row>
    <row r="129" spans="1:24" x14ac:dyDescent="0.55000000000000004">
      <c r="A129" s="15">
        <v>10</v>
      </c>
      <c r="B129" s="16" t="s">
        <v>16</v>
      </c>
      <c r="C129" s="13">
        <f t="shared" si="16"/>
        <v>0</v>
      </c>
      <c r="D129" s="13">
        <v>0</v>
      </c>
      <c r="E129" s="13">
        <v>0</v>
      </c>
      <c r="F129" s="13">
        <v>0</v>
      </c>
      <c r="G129" s="15">
        <v>10</v>
      </c>
      <c r="H129" s="16" t="s">
        <v>16</v>
      </c>
      <c r="I129" s="13">
        <f t="shared" si="17"/>
        <v>57800</v>
      </c>
      <c r="J129" s="13">
        <v>0</v>
      </c>
      <c r="K129" s="13">
        <v>57800</v>
      </c>
      <c r="L129" s="13">
        <v>0</v>
      </c>
      <c r="M129" s="15">
        <v>10</v>
      </c>
      <c r="N129" s="16" t="s">
        <v>16</v>
      </c>
      <c r="O129" s="13">
        <f t="shared" si="18"/>
        <v>49800</v>
      </c>
      <c r="P129" s="13">
        <v>49800</v>
      </c>
      <c r="Q129" s="13">
        <v>0</v>
      </c>
      <c r="R129" s="13">
        <v>0</v>
      </c>
      <c r="S129" s="15">
        <v>10</v>
      </c>
      <c r="T129" s="16" t="s">
        <v>16</v>
      </c>
      <c r="U129" s="13">
        <f t="shared" si="19"/>
        <v>18000</v>
      </c>
      <c r="V129" s="13">
        <v>0</v>
      </c>
      <c r="W129" s="13">
        <v>0</v>
      </c>
      <c r="X129" s="13">
        <v>18000</v>
      </c>
    </row>
    <row r="130" spans="1:24" x14ac:dyDescent="0.55000000000000004">
      <c r="A130" s="17">
        <v>11</v>
      </c>
      <c r="B130" s="18" t="s">
        <v>17</v>
      </c>
      <c r="C130" s="13">
        <f t="shared" si="16"/>
        <v>0</v>
      </c>
      <c r="D130" s="19">
        <v>0</v>
      </c>
      <c r="E130" s="19">
        <v>0</v>
      </c>
      <c r="F130" s="19">
        <v>0</v>
      </c>
      <c r="G130" s="17">
        <v>11</v>
      </c>
      <c r="H130" s="18" t="s">
        <v>17</v>
      </c>
      <c r="I130" s="13">
        <f t="shared" si="17"/>
        <v>0</v>
      </c>
      <c r="J130" s="19">
        <v>0</v>
      </c>
      <c r="K130" s="19">
        <v>0</v>
      </c>
      <c r="L130" s="19">
        <v>0</v>
      </c>
      <c r="M130" s="17">
        <v>11</v>
      </c>
      <c r="N130" s="18" t="s">
        <v>17</v>
      </c>
      <c r="O130" s="13">
        <f t="shared" si="18"/>
        <v>0</v>
      </c>
      <c r="P130" s="19">
        <v>0</v>
      </c>
      <c r="Q130" s="19">
        <v>0</v>
      </c>
      <c r="R130" s="19">
        <v>0</v>
      </c>
      <c r="S130" s="17">
        <v>11</v>
      </c>
      <c r="T130" s="18" t="s">
        <v>17</v>
      </c>
      <c r="U130" s="13">
        <f t="shared" si="19"/>
        <v>0</v>
      </c>
      <c r="V130" s="19">
        <v>0</v>
      </c>
      <c r="W130" s="19">
        <v>0</v>
      </c>
      <c r="X130" s="19">
        <v>0</v>
      </c>
    </row>
    <row r="131" spans="1:24" x14ac:dyDescent="0.55000000000000004">
      <c r="A131" s="98" t="s">
        <v>2</v>
      </c>
      <c r="B131" s="99"/>
      <c r="C131" s="20">
        <f>SUM(C120:C130)</f>
        <v>84000</v>
      </c>
      <c r="D131" s="20">
        <f>SUM(D120:D130)</f>
        <v>28000</v>
      </c>
      <c r="E131" s="20">
        <f>SUM(E120:E130)</f>
        <v>28000</v>
      </c>
      <c r="F131" s="20">
        <f>SUM(F120:F130)</f>
        <v>28000</v>
      </c>
      <c r="G131" s="98" t="s">
        <v>2</v>
      </c>
      <c r="H131" s="99"/>
      <c r="I131" s="20">
        <f>SUM(I120:I130)</f>
        <v>141800</v>
      </c>
      <c r="J131" s="20">
        <f>SUM(J120:J130)</f>
        <v>28000</v>
      </c>
      <c r="K131" s="20">
        <f>SUM(K120:K130)</f>
        <v>85800</v>
      </c>
      <c r="L131" s="20">
        <f>SUM(L120:L130)</f>
        <v>28000</v>
      </c>
      <c r="M131" s="98" t="s">
        <v>2</v>
      </c>
      <c r="N131" s="99"/>
      <c r="O131" s="20">
        <f>SUM(O120:O130)</f>
        <v>147800</v>
      </c>
      <c r="P131" s="20">
        <f>SUM(P120:P130)</f>
        <v>61800</v>
      </c>
      <c r="Q131" s="20">
        <f>SUM(Q120:Q130)</f>
        <v>48000</v>
      </c>
      <c r="R131" s="20">
        <f>SUM(R120:R130)</f>
        <v>38000</v>
      </c>
      <c r="S131" s="98" t="s">
        <v>2</v>
      </c>
      <c r="T131" s="99"/>
      <c r="U131" s="20">
        <f>SUM(U120:U130)</f>
        <v>142000</v>
      </c>
      <c r="V131" s="20">
        <f>SUM(V120:V130)</f>
        <v>48000</v>
      </c>
      <c r="W131" s="20">
        <f>SUM(W120:W130)</f>
        <v>48000</v>
      </c>
      <c r="X131" s="20">
        <f>SUM(X120:X130)</f>
        <v>46000</v>
      </c>
    </row>
    <row r="133" spans="1:24" x14ac:dyDescent="0.55000000000000004">
      <c r="A133" s="9" t="s">
        <v>21</v>
      </c>
      <c r="G133" s="9" t="s">
        <v>21</v>
      </c>
      <c r="M133" s="9" t="s">
        <v>21</v>
      </c>
      <c r="S133" s="9" t="s">
        <v>21</v>
      </c>
    </row>
    <row r="134" spans="1:24" x14ac:dyDescent="0.55000000000000004">
      <c r="B134" s="21"/>
      <c r="C134" s="21"/>
      <c r="D134" s="21"/>
      <c r="E134" s="21"/>
      <c r="F134" s="21"/>
      <c r="H134" s="21"/>
      <c r="I134" s="21"/>
      <c r="J134" s="21"/>
      <c r="K134" s="21"/>
      <c r="L134" s="21"/>
      <c r="N134" s="21"/>
      <c r="O134" s="21"/>
      <c r="P134" s="21"/>
      <c r="Q134" s="21"/>
      <c r="R134" s="21"/>
      <c r="T134" s="21"/>
      <c r="U134" s="21"/>
      <c r="V134" s="21"/>
      <c r="W134" s="21"/>
      <c r="X134" s="21"/>
    </row>
    <row r="135" spans="1:24" x14ac:dyDescent="0.55000000000000004">
      <c r="B135" s="22"/>
      <c r="C135" s="22"/>
      <c r="D135" s="22"/>
      <c r="E135" s="22"/>
      <c r="F135" s="22"/>
      <c r="H135" s="22"/>
      <c r="I135" s="22"/>
      <c r="J135" s="22"/>
      <c r="K135" s="22"/>
      <c r="L135" s="22"/>
      <c r="N135" s="22"/>
      <c r="O135" s="22"/>
      <c r="P135" s="22"/>
      <c r="Q135" s="22"/>
      <c r="R135" s="22"/>
      <c r="T135" s="22"/>
      <c r="U135" s="22"/>
      <c r="V135" s="22"/>
      <c r="W135" s="22"/>
      <c r="X135" s="22"/>
    </row>
    <row r="136" spans="1:24" x14ac:dyDescent="0.55000000000000004">
      <c r="B136" s="22"/>
      <c r="C136" s="22"/>
      <c r="D136" s="22"/>
      <c r="E136" s="22"/>
      <c r="F136" s="22"/>
      <c r="H136" s="22"/>
      <c r="I136" s="22"/>
      <c r="J136" s="22"/>
      <c r="K136" s="22"/>
      <c r="L136" s="22"/>
      <c r="N136" s="22"/>
      <c r="O136" s="22"/>
      <c r="P136" s="22"/>
      <c r="Q136" s="22"/>
      <c r="R136" s="22"/>
      <c r="T136" s="22"/>
      <c r="U136" s="22"/>
      <c r="V136" s="22"/>
      <c r="W136" s="22"/>
      <c r="X136" s="22"/>
    </row>
    <row r="137" spans="1:24" x14ac:dyDescent="0.55000000000000004">
      <c r="B137" s="22"/>
      <c r="C137" s="22"/>
      <c r="D137" s="22"/>
      <c r="E137" s="22"/>
      <c r="F137" s="22"/>
      <c r="H137" s="22"/>
      <c r="I137" s="22"/>
      <c r="J137" s="22"/>
      <c r="K137" s="22"/>
      <c r="L137" s="22"/>
      <c r="N137" s="22"/>
      <c r="O137" s="22"/>
      <c r="P137" s="22"/>
      <c r="Q137" s="22"/>
      <c r="R137" s="22"/>
      <c r="T137" s="22"/>
      <c r="U137" s="22"/>
      <c r="V137" s="22"/>
      <c r="W137" s="22"/>
      <c r="X137" s="22"/>
    </row>
    <row r="138" spans="1:24" x14ac:dyDescent="0.55000000000000004">
      <c r="B138" s="22"/>
      <c r="C138" s="22"/>
      <c r="D138" s="22"/>
      <c r="E138" s="22"/>
      <c r="F138" s="22"/>
      <c r="H138" s="22"/>
      <c r="I138" s="22"/>
      <c r="J138" s="22"/>
      <c r="K138" s="22"/>
      <c r="L138" s="22"/>
      <c r="N138" s="22"/>
      <c r="O138" s="22"/>
      <c r="P138" s="22"/>
      <c r="Q138" s="22"/>
      <c r="R138" s="22"/>
      <c r="T138" s="22"/>
      <c r="U138" s="22"/>
      <c r="V138" s="22"/>
      <c r="W138" s="22"/>
      <c r="X138" s="22"/>
    </row>
    <row r="139" spans="1:24" x14ac:dyDescent="0.55000000000000004">
      <c r="B139" s="22"/>
      <c r="C139" s="22"/>
      <c r="D139" s="22"/>
      <c r="E139" s="22"/>
      <c r="F139" s="22"/>
      <c r="H139" s="22"/>
      <c r="I139" s="22"/>
      <c r="J139" s="22"/>
      <c r="K139" s="22"/>
      <c r="L139" s="22"/>
      <c r="N139" s="22"/>
      <c r="O139" s="22"/>
      <c r="P139" s="22"/>
      <c r="Q139" s="22"/>
      <c r="R139" s="22"/>
      <c r="T139" s="22"/>
      <c r="U139" s="22"/>
      <c r="V139" s="22"/>
      <c r="W139" s="22"/>
      <c r="X139" s="22"/>
    </row>
    <row r="141" spans="1:24" x14ac:dyDescent="0.55000000000000004">
      <c r="A141" s="96" t="s">
        <v>18</v>
      </c>
      <c r="B141" s="96"/>
      <c r="C141" s="96"/>
      <c r="D141" s="96"/>
      <c r="E141" s="96"/>
      <c r="F141" s="96"/>
      <c r="G141" s="96" t="s">
        <v>18</v>
      </c>
      <c r="H141" s="96"/>
      <c r="I141" s="96"/>
      <c r="J141" s="96"/>
      <c r="K141" s="96"/>
      <c r="L141" s="96"/>
      <c r="M141" s="96" t="s">
        <v>18</v>
      </c>
      <c r="N141" s="96"/>
      <c r="O141" s="96"/>
      <c r="P141" s="96"/>
      <c r="Q141" s="96"/>
      <c r="R141" s="96"/>
      <c r="S141" s="96" t="s">
        <v>18</v>
      </c>
      <c r="T141" s="96"/>
      <c r="U141" s="96"/>
      <c r="V141" s="96"/>
      <c r="W141" s="96"/>
      <c r="X141" s="96"/>
    </row>
    <row r="142" spans="1:24" x14ac:dyDescent="0.55000000000000004">
      <c r="A142" s="96" t="s">
        <v>22</v>
      </c>
      <c r="B142" s="96"/>
      <c r="C142" s="96"/>
      <c r="D142" s="96"/>
      <c r="E142" s="96"/>
      <c r="F142" s="96"/>
      <c r="G142" s="96" t="s">
        <v>22</v>
      </c>
      <c r="H142" s="96"/>
      <c r="I142" s="96"/>
      <c r="J142" s="96"/>
      <c r="K142" s="96"/>
      <c r="L142" s="96"/>
      <c r="M142" s="96" t="s">
        <v>22</v>
      </c>
      <c r="N142" s="96"/>
      <c r="O142" s="96"/>
      <c r="P142" s="96"/>
      <c r="Q142" s="96"/>
      <c r="R142" s="96"/>
      <c r="S142" s="96" t="s">
        <v>22</v>
      </c>
      <c r="T142" s="96"/>
      <c r="U142" s="96"/>
      <c r="V142" s="96"/>
      <c r="W142" s="96"/>
      <c r="X142" s="96"/>
    </row>
    <row r="143" spans="1:24" x14ac:dyDescent="0.55000000000000004">
      <c r="A143" s="96" t="s">
        <v>26</v>
      </c>
      <c r="B143" s="96"/>
      <c r="C143" s="96"/>
      <c r="D143" s="96"/>
      <c r="E143" s="96"/>
      <c r="F143" s="96"/>
      <c r="G143" s="96" t="s">
        <v>26</v>
      </c>
      <c r="H143" s="96"/>
      <c r="I143" s="96"/>
      <c r="J143" s="96"/>
      <c r="K143" s="96"/>
      <c r="L143" s="96"/>
      <c r="M143" s="96" t="s">
        <v>26</v>
      </c>
      <c r="N143" s="96"/>
      <c r="O143" s="96"/>
      <c r="P143" s="96"/>
      <c r="Q143" s="96"/>
      <c r="R143" s="96"/>
      <c r="S143" s="96" t="s">
        <v>26</v>
      </c>
      <c r="T143" s="96"/>
      <c r="U143" s="96"/>
      <c r="V143" s="96"/>
      <c r="W143" s="96"/>
      <c r="X143" s="96"/>
    </row>
    <row r="144" spans="1:24" x14ac:dyDescent="0.55000000000000004">
      <c r="A144" s="96" t="s">
        <v>25</v>
      </c>
      <c r="B144" s="96"/>
      <c r="C144" s="96"/>
      <c r="D144" s="96"/>
      <c r="E144" s="96"/>
      <c r="F144" s="96"/>
      <c r="G144" s="96" t="s">
        <v>41</v>
      </c>
      <c r="H144" s="96"/>
      <c r="I144" s="96"/>
      <c r="J144" s="96"/>
      <c r="K144" s="96"/>
      <c r="L144" s="96"/>
      <c r="M144" s="96" t="s">
        <v>48</v>
      </c>
      <c r="N144" s="96"/>
      <c r="O144" s="96"/>
      <c r="P144" s="96"/>
      <c r="Q144" s="96"/>
      <c r="R144" s="96"/>
      <c r="S144" s="96" t="s">
        <v>49</v>
      </c>
      <c r="T144" s="96"/>
      <c r="U144" s="96"/>
      <c r="V144" s="96"/>
      <c r="W144" s="96"/>
      <c r="X144" s="96"/>
    </row>
    <row r="145" spans="1:24" x14ac:dyDescent="0.55000000000000004">
      <c r="A145" s="96" t="s">
        <v>30</v>
      </c>
      <c r="B145" s="96"/>
      <c r="C145" s="96"/>
      <c r="D145" s="96"/>
      <c r="E145" s="96"/>
      <c r="F145" s="96"/>
      <c r="G145" s="96" t="s">
        <v>30</v>
      </c>
      <c r="H145" s="96"/>
      <c r="I145" s="96"/>
      <c r="J145" s="96"/>
      <c r="K145" s="96"/>
      <c r="L145" s="96"/>
      <c r="M145" s="96" t="s">
        <v>53</v>
      </c>
      <c r="N145" s="96"/>
      <c r="O145" s="96"/>
      <c r="P145" s="96"/>
      <c r="Q145" s="96"/>
      <c r="R145" s="96"/>
      <c r="S145" s="96" t="s">
        <v>30</v>
      </c>
      <c r="T145" s="96"/>
      <c r="U145" s="96"/>
      <c r="V145" s="96"/>
      <c r="W145" s="96"/>
      <c r="X145" s="96"/>
    </row>
    <row r="146" spans="1:24" x14ac:dyDescent="0.55000000000000004">
      <c r="A146" s="97" t="s">
        <v>0</v>
      </c>
      <c r="B146" s="97" t="s">
        <v>1</v>
      </c>
      <c r="C146" s="97" t="s">
        <v>2</v>
      </c>
      <c r="D146" s="97" t="s">
        <v>6</v>
      </c>
      <c r="E146" s="97"/>
      <c r="F146" s="97"/>
      <c r="G146" s="97" t="s">
        <v>0</v>
      </c>
      <c r="H146" s="97" t="s">
        <v>1</v>
      </c>
      <c r="I146" s="97" t="s">
        <v>2</v>
      </c>
      <c r="J146" s="97" t="s">
        <v>6</v>
      </c>
      <c r="K146" s="97"/>
      <c r="L146" s="97"/>
      <c r="M146" s="97" t="s">
        <v>0</v>
      </c>
      <c r="N146" s="97" t="s">
        <v>1</v>
      </c>
      <c r="O146" s="97" t="s">
        <v>2</v>
      </c>
      <c r="P146" s="97" t="s">
        <v>6</v>
      </c>
      <c r="Q146" s="97"/>
      <c r="R146" s="97"/>
      <c r="S146" s="97" t="s">
        <v>0</v>
      </c>
      <c r="T146" s="97" t="s">
        <v>1</v>
      </c>
      <c r="U146" s="97" t="s">
        <v>2</v>
      </c>
      <c r="V146" s="97" t="s">
        <v>6</v>
      </c>
      <c r="W146" s="97"/>
      <c r="X146" s="97"/>
    </row>
    <row r="147" spans="1:24" x14ac:dyDescent="0.55000000000000004">
      <c r="A147" s="97"/>
      <c r="B147" s="97"/>
      <c r="C147" s="97"/>
      <c r="D147" s="10" t="s">
        <v>3</v>
      </c>
      <c r="E147" s="10" t="s">
        <v>4</v>
      </c>
      <c r="F147" s="10" t="s">
        <v>5</v>
      </c>
      <c r="G147" s="97"/>
      <c r="H147" s="97"/>
      <c r="I147" s="97"/>
      <c r="J147" s="10" t="s">
        <v>42</v>
      </c>
      <c r="K147" s="10" t="s">
        <v>43</v>
      </c>
      <c r="L147" s="10" t="s">
        <v>44</v>
      </c>
      <c r="M147" s="97"/>
      <c r="N147" s="97"/>
      <c r="O147" s="97"/>
      <c r="P147" s="10" t="s">
        <v>45</v>
      </c>
      <c r="Q147" s="10" t="s">
        <v>46</v>
      </c>
      <c r="R147" s="10" t="s">
        <v>47</v>
      </c>
      <c r="S147" s="97"/>
      <c r="T147" s="97"/>
      <c r="U147" s="97"/>
      <c r="V147" s="10" t="s">
        <v>50</v>
      </c>
      <c r="W147" s="10" t="s">
        <v>51</v>
      </c>
      <c r="X147" s="10" t="s">
        <v>52</v>
      </c>
    </row>
    <row r="148" spans="1:24" x14ac:dyDescent="0.55000000000000004">
      <c r="A148" s="11">
        <v>1</v>
      </c>
      <c r="B148" s="12" t="s">
        <v>7</v>
      </c>
      <c r="C148" s="13">
        <f t="shared" ref="C148:C158" si="20">SUM(D148+E148+F148)</f>
        <v>0</v>
      </c>
      <c r="D148" s="14">
        <v>0</v>
      </c>
      <c r="E148" s="14">
        <v>0</v>
      </c>
      <c r="F148" s="14">
        <v>0</v>
      </c>
      <c r="G148" s="11">
        <v>1</v>
      </c>
      <c r="H148" s="12" t="s">
        <v>7</v>
      </c>
      <c r="I148" s="13">
        <f t="shared" ref="I148:I158" si="21">SUM(J148+K148+L148)</f>
        <v>0</v>
      </c>
      <c r="J148" s="14">
        <v>0</v>
      </c>
      <c r="K148" s="14">
        <v>0</v>
      </c>
      <c r="L148" s="14">
        <v>0</v>
      </c>
      <c r="M148" s="11">
        <v>1</v>
      </c>
      <c r="N148" s="12" t="s">
        <v>7</v>
      </c>
      <c r="O148" s="13">
        <f t="shared" ref="O148:O158" si="22">SUM(P148+Q148+R148)</f>
        <v>0</v>
      </c>
      <c r="P148" s="14">
        <v>0</v>
      </c>
      <c r="Q148" s="14">
        <v>0</v>
      </c>
      <c r="R148" s="14">
        <v>0</v>
      </c>
      <c r="S148" s="11">
        <v>1</v>
      </c>
      <c r="T148" s="12" t="s">
        <v>7</v>
      </c>
      <c r="U148" s="13">
        <f t="shared" ref="U148:U158" si="23">SUM(V148+W148+X148)</f>
        <v>0</v>
      </c>
      <c r="V148" s="14">
        <v>0</v>
      </c>
      <c r="W148" s="14">
        <v>0</v>
      </c>
      <c r="X148" s="14">
        <v>0</v>
      </c>
    </row>
    <row r="149" spans="1:24" x14ac:dyDescent="0.55000000000000004">
      <c r="A149" s="15">
        <v>2</v>
      </c>
      <c r="B149" s="16" t="s">
        <v>8</v>
      </c>
      <c r="C149" s="13">
        <f t="shared" si="20"/>
        <v>0</v>
      </c>
      <c r="D149" s="13">
        <v>0</v>
      </c>
      <c r="E149" s="13">
        <v>0</v>
      </c>
      <c r="F149" s="13">
        <v>0</v>
      </c>
      <c r="G149" s="15">
        <v>2</v>
      </c>
      <c r="H149" s="16" t="s">
        <v>8</v>
      </c>
      <c r="I149" s="13">
        <f t="shared" si="21"/>
        <v>0</v>
      </c>
      <c r="J149" s="13">
        <v>0</v>
      </c>
      <c r="K149" s="13">
        <v>0</v>
      </c>
      <c r="L149" s="13">
        <v>0</v>
      </c>
      <c r="M149" s="15">
        <v>2</v>
      </c>
      <c r="N149" s="16" t="s">
        <v>8</v>
      </c>
      <c r="O149" s="13">
        <f t="shared" si="22"/>
        <v>0</v>
      </c>
      <c r="P149" s="13">
        <v>0</v>
      </c>
      <c r="Q149" s="13">
        <v>0</v>
      </c>
      <c r="R149" s="13">
        <v>0</v>
      </c>
      <c r="S149" s="15">
        <v>2</v>
      </c>
      <c r="T149" s="16" t="s">
        <v>8</v>
      </c>
      <c r="U149" s="13">
        <f t="shared" si="23"/>
        <v>0</v>
      </c>
      <c r="V149" s="13">
        <v>0</v>
      </c>
      <c r="W149" s="13">
        <v>0</v>
      </c>
      <c r="X149" s="13">
        <v>0</v>
      </c>
    </row>
    <row r="150" spans="1:24" x14ac:dyDescent="0.55000000000000004">
      <c r="A150" s="15">
        <v>3</v>
      </c>
      <c r="B150" s="16" t="s">
        <v>9</v>
      </c>
      <c r="C150" s="13">
        <f t="shared" si="20"/>
        <v>0</v>
      </c>
      <c r="D150" s="13">
        <v>0</v>
      </c>
      <c r="E150" s="13">
        <v>0</v>
      </c>
      <c r="F150" s="13">
        <v>0</v>
      </c>
      <c r="G150" s="15">
        <v>3</v>
      </c>
      <c r="H150" s="16" t="s">
        <v>9</v>
      </c>
      <c r="I150" s="13">
        <f t="shared" si="21"/>
        <v>0</v>
      </c>
      <c r="J150" s="13">
        <v>0</v>
      </c>
      <c r="K150" s="13">
        <v>0</v>
      </c>
      <c r="L150" s="13">
        <v>0</v>
      </c>
      <c r="M150" s="15">
        <v>3</v>
      </c>
      <c r="N150" s="16" t="s">
        <v>9</v>
      </c>
      <c r="O150" s="13">
        <f t="shared" si="22"/>
        <v>0</v>
      </c>
      <c r="P150" s="13">
        <v>0</v>
      </c>
      <c r="Q150" s="13">
        <v>0</v>
      </c>
      <c r="R150" s="13">
        <v>0</v>
      </c>
      <c r="S150" s="15">
        <v>3</v>
      </c>
      <c r="T150" s="16" t="s">
        <v>9</v>
      </c>
      <c r="U150" s="13">
        <f t="shared" si="23"/>
        <v>0</v>
      </c>
      <c r="V150" s="13">
        <v>0</v>
      </c>
      <c r="W150" s="13">
        <v>0</v>
      </c>
      <c r="X150" s="13">
        <v>0</v>
      </c>
    </row>
    <row r="151" spans="1:24" x14ac:dyDescent="0.55000000000000004">
      <c r="A151" s="15">
        <v>4</v>
      </c>
      <c r="B151" s="16" t="s">
        <v>10</v>
      </c>
      <c r="C151" s="13">
        <f t="shared" si="20"/>
        <v>0</v>
      </c>
      <c r="D151" s="13">
        <v>0</v>
      </c>
      <c r="E151" s="13">
        <v>0</v>
      </c>
      <c r="F151" s="13">
        <v>0</v>
      </c>
      <c r="G151" s="15">
        <v>4</v>
      </c>
      <c r="H151" s="16" t="s">
        <v>10</v>
      </c>
      <c r="I151" s="13">
        <f t="shared" si="21"/>
        <v>0</v>
      </c>
      <c r="J151" s="13">
        <v>0</v>
      </c>
      <c r="K151" s="13">
        <v>0</v>
      </c>
      <c r="L151" s="13">
        <v>0</v>
      </c>
      <c r="M151" s="15">
        <v>4</v>
      </c>
      <c r="N151" s="16" t="s">
        <v>10</v>
      </c>
      <c r="O151" s="13">
        <f t="shared" si="22"/>
        <v>0</v>
      </c>
      <c r="P151" s="13">
        <v>0</v>
      </c>
      <c r="Q151" s="13">
        <v>0</v>
      </c>
      <c r="R151" s="13">
        <v>0</v>
      </c>
      <c r="S151" s="15">
        <v>4</v>
      </c>
      <c r="T151" s="16" t="s">
        <v>10</v>
      </c>
      <c r="U151" s="13">
        <f t="shared" si="23"/>
        <v>0</v>
      </c>
      <c r="V151" s="13">
        <v>0</v>
      </c>
      <c r="W151" s="13">
        <v>0</v>
      </c>
      <c r="X151" s="13">
        <v>0</v>
      </c>
    </row>
    <row r="152" spans="1:24" x14ac:dyDescent="0.55000000000000004">
      <c r="A152" s="15">
        <v>5</v>
      </c>
      <c r="B152" s="16" t="s">
        <v>11</v>
      </c>
      <c r="C152" s="13">
        <f t="shared" si="20"/>
        <v>0</v>
      </c>
      <c r="D152" s="13">
        <v>0</v>
      </c>
      <c r="E152" s="13">
        <v>0</v>
      </c>
      <c r="F152" s="13">
        <v>0</v>
      </c>
      <c r="G152" s="15">
        <v>5</v>
      </c>
      <c r="H152" s="16" t="s">
        <v>11</v>
      </c>
      <c r="I152" s="13">
        <f t="shared" si="21"/>
        <v>0</v>
      </c>
      <c r="J152" s="13">
        <v>0</v>
      </c>
      <c r="K152" s="13">
        <v>0</v>
      </c>
      <c r="L152" s="13">
        <v>0</v>
      </c>
      <c r="M152" s="15">
        <v>5</v>
      </c>
      <c r="N152" s="16" t="s">
        <v>11</v>
      </c>
      <c r="O152" s="13">
        <f t="shared" si="22"/>
        <v>0</v>
      </c>
      <c r="P152" s="13">
        <v>0</v>
      </c>
      <c r="Q152" s="13">
        <v>0</v>
      </c>
      <c r="R152" s="13">
        <v>0</v>
      </c>
      <c r="S152" s="15">
        <v>5</v>
      </c>
      <c r="T152" s="16" t="s">
        <v>11</v>
      </c>
      <c r="U152" s="13">
        <f t="shared" si="23"/>
        <v>0</v>
      </c>
      <c r="V152" s="13">
        <v>0</v>
      </c>
      <c r="W152" s="13">
        <v>0</v>
      </c>
      <c r="X152" s="13">
        <v>0</v>
      </c>
    </row>
    <row r="153" spans="1:24" x14ac:dyDescent="0.55000000000000004">
      <c r="A153" s="15">
        <v>6</v>
      </c>
      <c r="B153" s="16" t="s">
        <v>12</v>
      </c>
      <c r="C153" s="13">
        <f t="shared" si="20"/>
        <v>0</v>
      </c>
      <c r="D153" s="13">
        <v>0</v>
      </c>
      <c r="E153" s="13">
        <v>0</v>
      </c>
      <c r="F153" s="13">
        <v>0</v>
      </c>
      <c r="G153" s="15">
        <v>6</v>
      </c>
      <c r="H153" s="16" t="s">
        <v>12</v>
      </c>
      <c r="I153" s="13">
        <f t="shared" si="21"/>
        <v>0</v>
      </c>
      <c r="J153" s="13">
        <v>0</v>
      </c>
      <c r="K153" s="13">
        <v>0</v>
      </c>
      <c r="L153" s="13">
        <v>0</v>
      </c>
      <c r="M153" s="15">
        <v>6</v>
      </c>
      <c r="N153" s="16" t="s">
        <v>12</v>
      </c>
      <c r="O153" s="13">
        <f t="shared" si="22"/>
        <v>65000</v>
      </c>
      <c r="P153" s="13">
        <v>0</v>
      </c>
      <c r="Q153" s="13">
        <v>65000</v>
      </c>
      <c r="R153" s="13">
        <v>0</v>
      </c>
      <c r="S153" s="15">
        <v>6</v>
      </c>
      <c r="T153" s="16" t="s">
        <v>12</v>
      </c>
      <c r="U153" s="13">
        <f t="shared" si="23"/>
        <v>0</v>
      </c>
      <c r="V153" s="13">
        <v>0</v>
      </c>
      <c r="W153" s="13">
        <v>0</v>
      </c>
      <c r="X153" s="13">
        <v>0</v>
      </c>
    </row>
    <row r="154" spans="1:24" x14ac:dyDescent="0.55000000000000004">
      <c r="A154" s="15">
        <v>7</v>
      </c>
      <c r="B154" s="16" t="s">
        <v>13</v>
      </c>
      <c r="C154" s="13">
        <f t="shared" si="20"/>
        <v>0</v>
      </c>
      <c r="D154" s="13">
        <v>0</v>
      </c>
      <c r="E154" s="13">
        <v>0</v>
      </c>
      <c r="F154" s="13">
        <v>0</v>
      </c>
      <c r="G154" s="15">
        <v>7</v>
      </c>
      <c r="H154" s="16" t="s">
        <v>13</v>
      </c>
      <c r="I154" s="13">
        <f t="shared" si="21"/>
        <v>0</v>
      </c>
      <c r="J154" s="13">
        <v>0</v>
      </c>
      <c r="K154" s="13">
        <v>0</v>
      </c>
      <c r="L154" s="13">
        <v>0</v>
      </c>
      <c r="M154" s="15">
        <v>7</v>
      </c>
      <c r="N154" s="16" t="s">
        <v>13</v>
      </c>
      <c r="O154" s="13">
        <f t="shared" si="22"/>
        <v>0</v>
      </c>
      <c r="P154" s="13">
        <v>0</v>
      </c>
      <c r="Q154" s="13">
        <v>0</v>
      </c>
      <c r="R154" s="13">
        <v>0</v>
      </c>
      <c r="S154" s="15">
        <v>7</v>
      </c>
      <c r="T154" s="16" t="s">
        <v>13</v>
      </c>
      <c r="U154" s="13">
        <f t="shared" si="23"/>
        <v>60000</v>
      </c>
      <c r="V154" s="13">
        <v>0</v>
      </c>
      <c r="W154" s="13">
        <v>60000</v>
      </c>
      <c r="X154" s="13">
        <v>0</v>
      </c>
    </row>
    <row r="155" spans="1:24" x14ac:dyDescent="0.55000000000000004">
      <c r="A155" s="15">
        <v>8</v>
      </c>
      <c r="B155" s="16" t="s">
        <v>14</v>
      </c>
      <c r="C155" s="13">
        <f t="shared" si="20"/>
        <v>0</v>
      </c>
      <c r="D155" s="13">
        <v>0</v>
      </c>
      <c r="E155" s="13">
        <v>0</v>
      </c>
      <c r="F155" s="13">
        <v>0</v>
      </c>
      <c r="G155" s="15">
        <v>8</v>
      </c>
      <c r="H155" s="16" t="s">
        <v>14</v>
      </c>
      <c r="I155" s="13">
        <f t="shared" si="21"/>
        <v>0</v>
      </c>
      <c r="J155" s="13">
        <v>0</v>
      </c>
      <c r="K155" s="13">
        <v>0</v>
      </c>
      <c r="L155" s="13">
        <v>0</v>
      </c>
      <c r="M155" s="15">
        <v>8</v>
      </c>
      <c r="N155" s="16" t="s">
        <v>14</v>
      </c>
      <c r="O155" s="13">
        <f t="shared" si="22"/>
        <v>0</v>
      </c>
      <c r="P155" s="13">
        <v>0</v>
      </c>
      <c r="Q155" s="13">
        <v>0</v>
      </c>
      <c r="R155" s="13">
        <v>0</v>
      </c>
      <c r="S155" s="15">
        <v>8</v>
      </c>
      <c r="T155" s="16" t="s">
        <v>14</v>
      </c>
      <c r="U155" s="13">
        <f t="shared" si="23"/>
        <v>0</v>
      </c>
      <c r="V155" s="13">
        <v>0</v>
      </c>
      <c r="W155" s="13">
        <v>0</v>
      </c>
      <c r="X155" s="13">
        <v>0</v>
      </c>
    </row>
    <row r="156" spans="1:24" x14ac:dyDescent="0.55000000000000004">
      <c r="A156" s="15">
        <v>9</v>
      </c>
      <c r="B156" s="16" t="s">
        <v>15</v>
      </c>
      <c r="C156" s="13">
        <f t="shared" si="20"/>
        <v>5000</v>
      </c>
      <c r="D156" s="13">
        <v>5000</v>
      </c>
      <c r="E156" s="13">
        <v>0</v>
      </c>
      <c r="F156" s="13">
        <v>0</v>
      </c>
      <c r="G156" s="15">
        <v>9</v>
      </c>
      <c r="H156" s="16" t="s">
        <v>15</v>
      </c>
      <c r="I156" s="13">
        <f t="shared" si="21"/>
        <v>0</v>
      </c>
      <c r="J156" s="13">
        <v>0</v>
      </c>
      <c r="K156" s="13">
        <v>0</v>
      </c>
      <c r="L156" s="13">
        <v>0</v>
      </c>
      <c r="M156" s="15">
        <v>9</v>
      </c>
      <c r="N156" s="16" t="s">
        <v>15</v>
      </c>
      <c r="O156" s="13">
        <f t="shared" si="22"/>
        <v>0</v>
      </c>
      <c r="P156" s="13">
        <v>0</v>
      </c>
      <c r="Q156" s="13">
        <v>0</v>
      </c>
      <c r="R156" s="13">
        <v>0</v>
      </c>
      <c r="S156" s="15">
        <v>9</v>
      </c>
      <c r="T156" s="16" t="s">
        <v>15</v>
      </c>
      <c r="U156" s="13">
        <f t="shared" si="23"/>
        <v>150000</v>
      </c>
      <c r="V156" s="13">
        <v>0</v>
      </c>
      <c r="W156" s="13">
        <v>0</v>
      </c>
      <c r="X156" s="13">
        <v>150000</v>
      </c>
    </row>
    <row r="157" spans="1:24" x14ac:dyDescent="0.55000000000000004">
      <c r="A157" s="15">
        <v>10</v>
      </c>
      <c r="B157" s="16" t="s">
        <v>16</v>
      </c>
      <c r="C157" s="13">
        <f t="shared" si="20"/>
        <v>0</v>
      </c>
      <c r="D157" s="13">
        <v>0</v>
      </c>
      <c r="E157" s="13">
        <v>0</v>
      </c>
      <c r="F157" s="13">
        <v>0</v>
      </c>
      <c r="G157" s="15">
        <v>10</v>
      </c>
      <c r="H157" s="16" t="s">
        <v>16</v>
      </c>
      <c r="I157" s="13">
        <f t="shared" si="21"/>
        <v>0</v>
      </c>
      <c r="J157" s="13">
        <v>0</v>
      </c>
      <c r="K157" s="13">
        <v>0</v>
      </c>
      <c r="L157" s="13">
        <v>0</v>
      </c>
      <c r="M157" s="15">
        <v>10</v>
      </c>
      <c r="N157" s="16" t="s">
        <v>16</v>
      </c>
      <c r="O157" s="13">
        <f t="shared" si="22"/>
        <v>0</v>
      </c>
      <c r="P157" s="13">
        <v>0</v>
      </c>
      <c r="Q157" s="13">
        <v>0</v>
      </c>
      <c r="R157" s="13">
        <v>0</v>
      </c>
      <c r="S157" s="15">
        <v>10</v>
      </c>
      <c r="T157" s="16" t="s">
        <v>16</v>
      </c>
      <c r="U157" s="13">
        <f t="shared" si="23"/>
        <v>0</v>
      </c>
      <c r="V157" s="13">
        <v>0</v>
      </c>
      <c r="W157" s="13">
        <v>0</v>
      </c>
      <c r="X157" s="13">
        <v>0</v>
      </c>
    </row>
    <row r="158" spans="1:24" x14ac:dyDescent="0.55000000000000004">
      <c r="A158" s="17">
        <v>11</v>
      </c>
      <c r="B158" s="18" t="s">
        <v>17</v>
      </c>
      <c r="C158" s="13">
        <f t="shared" si="20"/>
        <v>0</v>
      </c>
      <c r="D158" s="19">
        <v>0</v>
      </c>
      <c r="E158" s="19">
        <v>0</v>
      </c>
      <c r="F158" s="19">
        <v>0</v>
      </c>
      <c r="G158" s="17">
        <v>11</v>
      </c>
      <c r="H158" s="18" t="s">
        <v>17</v>
      </c>
      <c r="I158" s="13">
        <f t="shared" si="21"/>
        <v>0</v>
      </c>
      <c r="J158" s="19">
        <v>0</v>
      </c>
      <c r="K158" s="19">
        <v>0</v>
      </c>
      <c r="L158" s="19">
        <v>0</v>
      </c>
      <c r="M158" s="17">
        <v>11</v>
      </c>
      <c r="N158" s="18" t="s">
        <v>17</v>
      </c>
      <c r="O158" s="13">
        <f t="shared" si="22"/>
        <v>0</v>
      </c>
      <c r="P158" s="19">
        <v>0</v>
      </c>
      <c r="Q158" s="19">
        <v>0</v>
      </c>
      <c r="R158" s="19">
        <v>0</v>
      </c>
      <c r="S158" s="17">
        <v>11</v>
      </c>
      <c r="T158" s="18" t="s">
        <v>17</v>
      </c>
      <c r="U158" s="13">
        <f t="shared" si="23"/>
        <v>0</v>
      </c>
      <c r="V158" s="19">
        <v>0</v>
      </c>
      <c r="W158" s="19">
        <v>0</v>
      </c>
      <c r="X158" s="19">
        <v>0</v>
      </c>
    </row>
    <row r="159" spans="1:24" x14ac:dyDescent="0.55000000000000004">
      <c r="A159" s="98" t="s">
        <v>2</v>
      </c>
      <c r="B159" s="99"/>
      <c r="C159" s="20">
        <f>SUM(C148:C158)</f>
        <v>5000</v>
      </c>
      <c r="D159" s="20">
        <f>SUM(D148:D158)</f>
        <v>5000</v>
      </c>
      <c r="E159" s="20">
        <f>SUM(E148:E158)</f>
        <v>0</v>
      </c>
      <c r="F159" s="20">
        <f>SUM(F148:F158)</f>
        <v>0</v>
      </c>
      <c r="G159" s="98" t="s">
        <v>2</v>
      </c>
      <c r="H159" s="99"/>
      <c r="I159" s="20">
        <f>SUM(I148:I158)</f>
        <v>0</v>
      </c>
      <c r="J159" s="20">
        <f>SUM(J148:J158)</f>
        <v>0</v>
      </c>
      <c r="K159" s="20">
        <f>SUM(K148:K158)</f>
        <v>0</v>
      </c>
      <c r="L159" s="20">
        <f>SUM(L148:L158)</f>
        <v>0</v>
      </c>
      <c r="M159" s="98" t="s">
        <v>2</v>
      </c>
      <c r="N159" s="99"/>
      <c r="O159" s="20">
        <f>SUM(O148:O158)</f>
        <v>65000</v>
      </c>
      <c r="P159" s="20">
        <f>SUM(P148:P158)</f>
        <v>0</v>
      </c>
      <c r="Q159" s="20">
        <f>SUM(Q148:Q158)</f>
        <v>65000</v>
      </c>
      <c r="R159" s="20">
        <f>SUM(R148:R158)</f>
        <v>0</v>
      </c>
      <c r="S159" s="98" t="s">
        <v>2</v>
      </c>
      <c r="T159" s="99"/>
      <c r="U159" s="20">
        <f>SUM(U148:U158)</f>
        <v>210000</v>
      </c>
      <c r="V159" s="20">
        <f>SUM(V148:V158)</f>
        <v>0</v>
      </c>
      <c r="W159" s="20">
        <f>SUM(W148:W158)</f>
        <v>60000</v>
      </c>
      <c r="X159" s="20">
        <f>SUM(X148:X158)</f>
        <v>150000</v>
      </c>
    </row>
    <row r="161" spans="1:24" x14ac:dyDescent="0.55000000000000004">
      <c r="A161" s="9" t="s">
        <v>21</v>
      </c>
      <c r="G161" s="9" t="s">
        <v>21</v>
      </c>
      <c r="M161" s="9" t="s">
        <v>21</v>
      </c>
      <c r="S161" s="9" t="s">
        <v>21</v>
      </c>
    </row>
    <row r="162" spans="1:24" x14ac:dyDescent="0.55000000000000004">
      <c r="B162" s="22"/>
      <c r="C162" s="22"/>
      <c r="D162" s="22"/>
      <c r="E162" s="22"/>
      <c r="F162" s="22"/>
      <c r="H162" s="22"/>
      <c r="I162" s="22"/>
      <c r="J162" s="22"/>
      <c r="K162" s="22"/>
      <c r="L162" s="22"/>
      <c r="N162" s="22"/>
      <c r="O162" s="22"/>
      <c r="P162" s="22"/>
      <c r="Q162" s="22"/>
      <c r="R162" s="22"/>
      <c r="T162" s="22"/>
      <c r="U162" s="22"/>
      <c r="V162" s="22"/>
      <c r="W162" s="22"/>
      <c r="X162" s="22"/>
    </row>
    <row r="163" spans="1:24" x14ac:dyDescent="0.55000000000000004">
      <c r="B163" s="22"/>
      <c r="C163" s="22"/>
      <c r="D163" s="22"/>
      <c r="E163" s="22"/>
      <c r="F163" s="22"/>
      <c r="H163" s="22"/>
      <c r="I163" s="22"/>
      <c r="J163" s="22"/>
      <c r="K163" s="22"/>
      <c r="L163" s="22"/>
      <c r="N163" s="22"/>
      <c r="O163" s="22"/>
      <c r="P163" s="22"/>
      <c r="Q163" s="22"/>
      <c r="R163" s="22"/>
      <c r="T163" s="22"/>
      <c r="U163" s="22"/>
      <c r="V163" s="22"/>
      <c r="W163" s="22"/>
      <c r="X163" s="22"/>
    </row>
    <row r="164" spans="1:24" x14ac:dyDescent="0.55000000000000004">
      <c r="B164" s="22"/>
      <c r="C164" s="22"/>
      <c r="D164" s="22"/>
      <c r="E164" s="22"/>
      <c r="F164" s="22"/>
      <c r="H164" s="22"/>
      <c r="I164" s="22"/>
      <c r="J164" s="22"/>
      <c r="K164" s="22"/>
      <c r="L164" s="22"/>
      <c r="N164" s="22"/>
      <c r="O164" s="22"/>
      <c r="P164" s="22"/>
      <c r="Q164" s="22"/>
      <c r="R164" s="22"/>
      <c r="T164" s="22"/>
      <c r="U164" s="22"/>
      <c r="V164" s="22"/>
      <c r="W164" s="22"/>
      <c r="X164" s="22"/>
    </row>
    <row r="165" spans="1:24" x14ac:dyDescent="0.55000000000000004">
      <c r="B165" s="23"/>
      <c r="C165" s="25" t="s">
        <v>61</v>
      </c>
      <c r="D165" s="23"/>
      <c r="E165" s="23" t="s">
        <v>62</v>
      </c>
      <c r="F165" s="23"/>
      <c r="H165" s="23"/>
      <c r="I165" s="25" t="s">
        <v>61</v>
      </c>
      <c r="J165" s="23"/>
      <c r="K165" s="23" t="s">
        <v>62</v>
      </c>
      <c r="L165" s="23"/>
      <c r="N165" s="23"/>
      <c r="O165" s="25" t="s">
        <v>61</v>
      </c>
      <c r="P165" s="23"/>
      <c r="Q165" s="23" t="s">
        <v>62</v>
      </c>
      <c r="R165" s="23"/>
      <c r="T165" s="23"/>
      <c r="U165" s="25" t="s">
        <v>61</v>
      </c>
      <c r="V165" s="23"/>
      <c r="W165" s="23" t="s">
        <v>62</v>
      </c>
      <c r="X165" s="23"/>
    </row>
    <row r="166" spans="1:24" x14ac:dyDescent="0.55000000000000004">
      <c r="B166" s="23"/>
      <c r="C166" s="23"/>
      <c r="D166" s="25" t="s">
        <v>64</v>
      </c>
      <c r="E166" s="23"/>
      <c r="F166" s="23"/>
      <c r="H166" s="23"/>
      <c r="I166" s="23"/>
      <c r="J166" s="25" t="s">
        <v>64</v>
      </c>
      <c r="K166" s="23"/>
      <c r="L166" s="23"/>
      <c r="N166" s="23"/>
      <c r="O166" s="23"/>
      <c r="P166" s="25" t="s">
        <v>64</v>
      </c>
      <c r="Q166" s="23"/>
      <c r="R166" s="23"/>
      <c r="T166" s="23"/>
      <c r="U166" s="23"/>
      <c r="V166" s="25" t="s">
        <v>64</v>
      </c>
      <c r="W166" s="23"/>
      <c r="X166" s="23"/>
    </row>
    <row r="167" spans="1:24" x14ac:dyDescent="0.55000000000000004">
      <c r="B167" s="23"/>
      <c r="C167" s="23"/>
      <c r="D167" s="25" t="s">
        <v>60</v>
      </c>
      <c r="E167" s="23"/>
      <c r="F167" s="23"/>
      <c r="H167" s="23"/>
      <c r="I167" s="23"/>
      <c r="J167" s="25" t="s">
        <v>60</v>
      </c>
      <c r="K167" s="23"/>
      <c r="L167" s="23"/>
      <c r="N167" s="23"/>
      <c r="O167" s="23"/>
      <c r="P167" s="25" t="s">
        <v>60</v>
      </c>
      <c r="Q167" s="23"/>
      <c r="R167" s="23"/>
      <c r="T167" s="23"/>
      <c r="U167" s="23"/>
      <c r="V167" s="25" t="s">
        <v>60</v>
      </c>
      <c r="W167" s="23"/>
      <c r="X167" s="23"/>
    </row>
    <row r="169" spans="1:24" x14ac:dyDescent="0.55000000000000004">
      <c r="A169" s="96" t="s">
        <v>18</v>
      </c>
      <c r="B169" s="96"/>
      <c r="C169" s="96"/>
      <c r="D169" s="96"/>
      <c r="E169" s="96"/>
      <c r="F169" s="96"/>
      <c r="G169" s="96" t="s">
        <v>18</v>
      </c>
      <c r="H169" s="96"/>
      <c r="I169" s="96"/>
      <c r="J169" s="96"/>
      <c r="K169" s="96"/>
      <c r="L169" s="96"/>
      <c r="M169" s="96" t="s">
        <v>18</v>
      </c>
      <c r="N169" s="96"/>
      <c r="O169" s="96"/>
      <c r="P169" s="96"/>
      <c r="Q169" s="96"/>
      <c r="R169" s="96"/>
      <c r="S169" s="96" t="s">
        <v>18</v>
      </c>
      <c r="T169" s="96"/>
      <c r="U169" s="96"/>
      <c r="V169" s="96"/>
      <c r="W169" s="96"/>
      <c r="X169" s="96"/>
    </row>
    <row r="170" spans="1:24" x14ac:dyDescent="0.55000000000000004">
      <c r="A170" s="96" t="s">
        <v>32</v>
      </c>
      <c r="B170" s="96"/>
      <c r="C170" s="96"/>
      <c r="D170" s="96"/>
      <c r="E170" s="96"/>
      <c r="F170" s="96"/>
      <c r="G170" s="96" t="s">
        <v>32</v>
      </c>
      <c r="H170" s="96"/>
      <c r="I170" s="96"/>
      <c r="J170" s="96"/>
      <c r="K170" s="96"/>
      <c r="L170" s="96"/>
      <c r="M170" s="96" t="s">
        <v>32</v>
      </c>
      <c r="N170" s="96"/>
      <c r="O170" s="96"/>
      <c r="P170" s="96"/>
      <c r="Q170" s="96"/>
      <c r="R170" s="96"/>
      <c r="S170" s="96" t="s">
        <v>32</v>
      </c>
      <c r="T170" s="96"/>
      <c r="U170" s="96"/>
      <c r="V170" s="96"/>
      <c r="W170" s="96"/>
      <c r="X170" s="96"/>
    </row>
    <row r="171" spans="1:24" x14ac:dyDescent="0.55000000000000004">
      <c r="A171" s="96" t="s">
        <v>26</v>
      </c>
      <c r="B171" s="96"/>
      <c r="C171" s="96"/>
      <c r="D171" s="96"/>
      <c r="E171" s="96"/>
      <c r="F171" s="96"/>
      <c r="G171" s="96" t="s">
        <v>26</v>
      </c>
      <c r="H171" s="96"/>
      <c r="I171" s="96"/>
      <c r="J171" s="96"/>
      <c r="K171" s="96"/>
      <c r="L171" s="96"/>
      <c r="M171" s="96" t="s">
        <v>26</v>
      </c>
      <c r="N171" s="96"/>
      <c r="O171" s="96"/>
      <c r="P171" s="96"/>
      <c r="Q171" s="96"/>
      <c r="R171" s="96"/>
      <c r="S171" s="96" t="s">
        <v>26</v>
      </c>
      <c r="T171" s="96"/>
      <c r="U171" s="96"/>
      <c r="V171" s="96"/>
      <c r="W171" s="96"/>
      <c r="X171" s="96"/>
    </row>
    <row r="172" spans="1:24" x14ac:dyDescent="0.55000000000000004">
      <c r="A172" s="96" t="s">
        <v>25</v>
      </c>
      <c r="B172" s="96"/>
      <c r="C172" s="96"/>
      <c r="D172" s="96"/>
      <c r="E172" s="96"/>
      <c r="F172" s="96"/>
      <c r="G172" s="96" t="s">
        <v>41</v>
      </c>
      <c r="H172" s="96"/>
      <c r="I172" s="96"/>
      <c r="J172" s="96"/>
      <c r="K172" s="96"/>
      <c r="L172" s="96"/>
      <c r="M172" s="96" t="s">
        <v>48</v>
      </c>
      <c r="N172" s="96"/>
      <c r="O172" s="96"/>
      <c r="P172" s="96"/>
      <c r="Q172" s="96"/>
      <c r="R172" s="96"/>
      <c r="S172" s="96" t="s">
        <v>49</v>
      </c>
      <c r="T172" s="96"/>
      <c r="U172" s="96"/>
      <c r="V172" s="96"/>
      <c r="W172" s="96"/>
      <c r="X172" s="96"/>
    </row>
    <row r="173" spans="1:24" x14ac:dyDescent="0.55000000000000004">
      <c r="A173" s="96" t="s">
        <v>31</v>
      </c>
      <c r="B173" s="96"/>
      <c r="C173" s="96"/>
      <c r="D173" s="96"/>
      <c r="E173" s="96"/>
      <c r="F173" s="96"/>
      <c r="G173" s="96" t="s">
        <v>31</v>
      </c>
      <c r="H173" s="96"/>
      <c r="I173" s="96"/>
      <c r="J173" s="96"/>
      <c r="K173" s="96"/>
      <c r="L173" s="96"/>
      <c r="M173" s="96" t="s">
        <v>31</v>
      </c>
      <c r="N173" s="96"/>
      <c r="O173" s="96"/>
      <c r="P173" s="96"/>
      <c r="Q173" s="96"/>
      <c r="R173" s="96"/>
      <c r="S173" s="96" t="s">
        <v>31</v>
      </c>
      <c r="T173" s="96"/>
      <c r="U173" s="96"/>
      <c r="V173" s="96"/>
      <c r="W173" s="96"/>
      <c r="X173" s="96"/>
    </row>
    <row r="174" spans="1:24" x14ac:dyDescent="0.55000000000000004">
      <c r="A174" s="97" t="s">
        <v>0</v>
      </c>
      <c r="B174" s="97" t="s">
        <v>1</v>
      </c>
      <c r="C174" s="97" t="s">
        <v>2</v>
      </c>
      <c r="D174" s="97" t="s">
        <v>6</v>
      </c>
      <c r="E174" s="97"/>
      <c r="F174" s="97"/>
      <c r="G174" s="97" t="s">
        <v>0</v>
      </c>
      <c r="H174" s="97" t="s">
        <v>1</v>
      </c>
      <c r="I174" s="97" t="s">
        <v>2</v>
      </c>
      <c r="J174" s="97" t="s">
        <v>6</v>
      </c>
      <c r="K174" s="97"/>
      <c r="L174" s="97"/>
      <c r="M174" s="97" t="s">
        <v>0</v>
      </c>
      <c r="N174" s="97" t="s">
        <v>1</v>
      </c>
      <c r="O174" s="97" t="s">
        <v>2</v>
      </c>
      <c r="P174" s="97" t="s">
        <v>6</v>
      </c>
      <c r="Q174" s="97"/>
      <c r="R174" s="97"/>
      <c r="S174" s="97" t="s">
        <v>0</v>
      </c>
      <c r="T174" s="97" t="s">
        <v>1</v>
      </c>
      <c r="U174" s="97" t="s">
        <v>2</v>
      </c>
      <c r="V174" s="97" t="s">
        <v>6</v>
      </c>
      <c r="W174" s="97"/>
      <c r="X174" s="97"/>
    </row>
    <row r="175" spans="1:24" x14ac:dyDescent="0.55000000000000004">
      <c r="A175" s="97"/>
      <c r="B175" s="97"/>
      <c r="C175" s="97"/>
      <c r="D175" s="10" t="s">
        <v>3</v>
      </c>
      <c r="E175" s="10" t="s">
        <v>4</v>
      </c>
      <c r="F175" s="10" t="s">
        <v>5</v>
      </c>
      <c r="G175" s="97"/>
      <c r="H175" s="97"/>
      <c r="I175" s="97"/>
      <c r="J175" s="10" t="s">
        <v>42</v>
      </c>
      <c r="K175" s="10" t="s">
        <v>43</v>
      </c>
      <c r="L175" s="10" t="s">
        <v>44</v>
      </c>
      <c r="M175" s="97"/>
      <c r="N175" s="97"/>
      <c r="O175" s="97"/>
      <c r="P175" s="10" t="s">
        <v>45</v>
      </c>
      <c r="Q175" s="10" t="s">
        <v>46</v>
      </c>
      <c r="R175" s="10" t="s">
        <v>47</v>
      </c>
      <c r="S175" s="97"/>
      <c r="T175" s="97"/>
      <c r="U175" s="97"/>
      <c r="V175" s="10" t="s">
        <v>50</v>
      </c>
      <c r="W175" s="10" t="s">
        <v>51</v>
      </c>
      <c r="X175" s="10" t="s">
        <v>52</v>
      </c>
    </row>
    <row r="176" spans="1:24" x14ac:dyDescent="0.55000000000000004">
      <c r="A176" s="11">
        <v>1</v>
      </c>
      <c r="B176" s="12" t="s">
        <v>7</v>
      </c>
      <c r="C176" s="13">
        <f t="shared" ref="C176:C186" si="24">SUM(D176+E176+F176)</f>
        <v>0</v>
      </c>
      <c r="D176" s="14">
        <v>0</v>
      </c>
      <c r="E176" s="14">
        <v>0</v>
      </c>
      <c r="F176" s="14">
        <v>0</v>
      </c>
      <c r="G176" s="11">
        <v>1</v>
      </c>
      <c r="H176" s="12" t="s">
        <v>7</v>
      </c>
      <c r="I176" s="13">
        <f t="shared" ref="I176:I186" si="25">SUM(J176+K176+L176)</f>
        <v>0</v>
      </c>
      <c r="J176" s="14">
        <v>0</v>
      </c>
      <c r="K176" s="14">
        <v>0</v>
      </c>
      <c r="L176" s="14">
        <v>0</v>
      </c>
      <c r="M176" s="11">
        <v>1</v>
      </c>
      <c r="N176" s="12" t="s">
        <v>7</v>
      </c>
      <c r="O176" s="13">
        <f t="shared" ref="O176:O186" si="26">SUM(P176+Q176+R176)</f>
        <v>0</v>
      </c>
      <c r="P176" s="14">
        <v>0</v>
      </c>
      <c r="Q176" s="14">
        <v>0</v>
      </c>
      <c r="R176" s="14">
        <v>0</v>
      </c>
      <c r="S176" s="11">
        <v>1</v>
      </c>
      <c r="T176" s="12" t="s">
        <v>7</v>
      </c>
      <c r="U176" s="13">
        <f t="shared" ref="U176:U186" si="27">SUM(V176+W176+X176)</f>
        <v>0</v>
      </c>
      <c r="V176" s="14">
        <v>0</v>
      </c>
      <c r="W176" s="14">
        <v>0</v>
      </c>
      <c r="X176" s="14">
        <v>0</v>
      </c>
    </row>
    <row r="177" spans="1:24" x14ac:dyDescent="0.55000000000000004">
      <c r="A177" s="15">
        <v>2</v>
      </c>
      <c r="B177" s="16" t="s">
        <v>8</v>
      </c>
      <c r="C177" s="13">
        <f t="shared" si="24"/>
        <v>35820</v>
      </c>
      <c r="D177" s="13">
        <v>11940</v>
      </c>
      <c r="E177" s="13">
        <v>11940</v>
      </c>
      <c r="F177" s="13">
        <v>11940</v>
      </c>
      <c r="G177" s="15">
        <v>2</v>
      </c>
      <c r="H177" s="16" t="s">
        <v>8</v>
      </c>
      <c r="I177" s="13">
        <f t="shared" si="25"/>
        <v>36300</v>
      </c>
      <c r="J177" s="13">
        <v>12100</v>
      </c>
      <c r="K177" s="13">
        <v>12100</v>
      </c>
      <c r="L177" s="13">
        <v>12100</v>
      </c>
      <c r="M177" s="15">
        <v>2</v>
      </c>
      <c r="N177" s="16" t="s">
        <v>8</v>
      </c>
      <c r="O177" s="13">
        <f t="shared" si="26"/>
        <v>12360</v>
      </c>
      <c r="P177" s="13">
        <v>12360</v>
      </c>
      <c r="Q177" s="13">
        <v>0</v>
      </c>
      <c r="R177" s="13">
        <v>0</v>
      </c>
      <c r="S177" s="15">
        <v>2</v>
      </c>
      <c r="T177" s="16" t="s">
        <v>8</v>
      </c>
      <c r="U177" s="13">
        <f t="shared" si="27"/>
        <v>43080</v>
      </c>
      <c r="V177" s="13">
        <v>12360</v>
      </c>
      <c r="W177" s="13">
        <v>12360</v>
      </c>
      <c r="X177" s="13">
        <v>18360</v>
      </c>
    </row>
    <row r="178" spans="1:24" x14ac:dyDescent="0.55000000000000004">
      <c r="A178" s="15">
        <v>3</v>
      </c>
      <c r="B178" s="16" t="s">
        <v>9</v>
      </c>
      <c r="C178" s="13">
        <f t="shared" si="24"/>
        <v>0</v>
      </c>
      <c r="D178" s="13">
        <v>0</v>
      </c>
      <c r="E178" s="13">
        <v>0</v>
      </c>
      <c r="F178" s="13">
        <v>0</v>
      </c>
      <c r="G178" s="15">
        <v>3</v>
      </c>
      <c r="H178" s="16" t="s">
        <v>9</v>
      </c>
      <c r="I178" s="13">
        <f t="shared" si="25"/>
        <v>0</v>
      </c>
      <c r="J178" s="13">
        <v>0</v>
      </c>
      <c r="K178" s="13">
        <v>0</v>
      </c>
      <c r="L178" s="13">
        <v>0</v>
      </c>
      <c r="M178" s="15">
        <v>3</v>
      </c>
      <c r="N178" s="16" t="s">
        <v>9</v>
      </c>
      <c r="O178" s="13">
        <f t="shared" si="26"/>
        <v>0</v>
      </c>
      <c r="P178" s="13">
        <v>0</v>
      </c>
      <c r="Q178" s="13">
        <v>0</v>
      </c>
      <c r="R178" s="13">
        <v>0</v>
      </c>
      <c r="S178" s="15">
        <v>3</v>
      </c>
      <c r="T178" s="16" t="s">
        <v>9</v>
      </c>
      <c r="U178" s="13">
        <f t="shared" si="27"/>
        <v>0</v>
      </c>
      <c r="V178" s="13">
        <v>0</v>
      </c>
      <c r="W178" s="13">
        <v>0</v>
      </c>
      <c r="X178" s="13">
        <v>0</v>
      </c>
    </row>
    <row r="179" spans="1:24" x14ac:dyDescent="0.55000000000000004">
      <c r="A179" s="15">
        <v>4</v>
      </c>
      <c r="B179" s="16" t="s">
        <v>10</v>
      </c>
      <c r="C179" s="13">
        <f t="shared" si="24"/>
        <v>54000</v>
      </c>
      <c r="D179" s="13">
        <v>18000</v>
      </c>
      <c r="E179" s="13">
        <v>18000</v>
      </c>
      <c r="F179" s="13">
        <v>18000</v>
      </c>
      <c r="G179" s="15">
        <v>4</v>
      </c>
      <c r="H179" s="16" t="s">
        <v>10</v>
      </c>
      <c r="I179" s="13">
        <f t="shared" si="25"/>
        <v>54000</v>
      </c>
      <c r="J179" s="13">
        <v>18000</v>
      </c>
      <c r="K179" s="13">
        <v>18000</v>
      </c>
      <c r="L179" s="13">
        <v>18000</v>
      </c>
      <c r="M179" s="15">
        <v>4</v>
      </c>
      <c r="N179" s="16" t="s">
        <v>10</v>
      </c>
      <c r="O179" s="13">
        <f t="shared" si="26"/>
        <v>54000</v>
      </c>
      <c r="P179" s="13">
        <v>18000</v>
      </c>
      <c r="Q179" s="13">
        <v>18000</v>
      </c>
      <c r="R179" s="13">
        <v>18000</v>
      </c>
      <c r="S179" s="15">
        <v>4</v>
      </c>
      <c r="T179" s="16" t="s">
        <v>10</v>
      </c>
      <c r="U179" s="13">
        <f t="shared" si="27"/>
        <v>54000</v>
      </c>
      <c r="V179" s="13">
        <v>18000</v>
      </c>
      <c r="W179" s="13">
        <v>18000</v>
      </c>
      <c r="X179" s="13">
        <v>18000</v>
      </c>
    </row>
    <row r="180" spans="1:24" x14ac:dyDescent="0.55000000000000004">
      <c r="A180" s="15">
        <v>5</v>
      </c>
      <c r="B180" s="16" t="s">
        <v>11</v>
      </c>
      <c r="C180" s="13">
        <f t="shared" si="24"/>
        <v>3345</v>
      </c>
      <c r="D180" s="13">
        <v>1115</v>
      </c>
      <c r="E180" s="13">
        <v>1115</v>
      </c>
      <c r="F180" s="13">
        <v>1115</v>
      </c>
      <c r="G180" s="15">
        <v>5</v>
      </c>
      <c r="H180" s="16" t="s">
        <v>11</v>
      </c>
      <c r="I180" s="13">
        <f t="shared" si="25"/>
        <v>6500</v>
      </c>
      <c r="J180" s="13">
        <v>2000</v>
      </c>
      <c r="K180" s="13">
        <v>2500</v>
      </c>
      <c r="L180" s="13">
        <v>2000</v>
      </c>
      <c r="M180" s="15">
        <v>5</v>
      </c>
      <c r="N180" s="16" t="s">
        <v>11</v>
      </c>
      <c r="O180" s="13">
        <f t="shared" si="26"/>
        <v>3100</v>
      </c>
      <c r="P180" s="13">
        <v>1000</v>
      </c>
      <c r="Q180" s="13">
        <v>1100</v>
      </c>
      <c r="R180" s="13">
        <v>1000</v>
      </c>
      <c r="S180" s="15">
        <v>5</v>
      </c>
      <c r="T180" s="16" t="s">
        <v>11</v>
      </c>
      <c r="U180" s="13">
        <f t="shared" si="27"/>
        <v>3750</v>
      </c>
      <c r="V180" s="13">
        <v>1250</v>
      </c>
      <c r="W180" s="13">
        <v>1250</v>
      </c>
      <c r="X180" s="13">
        <v>1250</v>
      </c>
    </row>
    <row r="181" spans="1:24" x14ac:dyDescent="0.55000000000000004">
      <c r="A181" s="15">
        <v>6</v>
      </c>
      <c r="B181" s="16" t="s">
        <v>12</v>
      </c>
      <c r="C181" s="13">
        <f t="shared" si="24"/>
        <v>4940</v>
      </c>
      <c r="D181" s="13">
        <v>0</v>
      </c>
      <c r="E181" s="13">
        <v>4940</v>
      </c>
      <c r="F181" s="13">
        <v>0</v>
      </c>
      <c r="G181" s="15">
        <v>6</v>
      </c>
      <c r="H181" s="16" t="s">
        <v>12</v>
      </c>
      <c r="I181" s="13">
        <f t="shared" si="25"/>
        <v>2700</v>
      </c>
      <c r="J181" s="13">
        <v>0</v>
      </c>
      <c r="K181" s="13">
        <v>0</v>
      </c>
      <c r="L181" s="13">
        <v>2700</v>
      </c>
      <c r="M181" s="15">
        <v>6</v>
      </c>
      <c r="N181" s="16" t="s">
        <v>12</v>
      </c>
      <c r="O181" s="13">
        <f t="shared" si="26"/>
        <v>0</v>
      </c>
      <c r="P181" s="13">
        <v>0</v>
      </c>
      <c r="Q181" s="13">
        <v>0</v>
      </c>
      <c r="R181" s="13">
        <v>0</v>
      </c>
      <c r="S181" s="15">
        <v>6</v>
      </c>
      <c r="T181" s="16" t="s">
        <v>12</v>
      </c>
      <c r="U181" s="13">
        <f t="shared" si="27"/>
        <v>0</v>
      </c>
      <c r="V181" s="13">
        <v>0</v>
      </c>
      <c r="W181" s="13">
        <v>0</v>
      </c>
      <c r="X181" s="13">
        <v>0</v>
      </c>
    </row>
    <row r="182" spans="1:24" x14ac:dyDescent="0.55000000000000004">
      <c r="A182" s="15">
        <v>7</v>
      </c>
      <c r="B182" s="16" t="s">
        <v>13</v>
      </c>
      <c r="C182" s="13">
        <f t="shared" si="24"/>
        <v>63400</v>
      </c>
      <c r="D182" s="13">
        <v>0</v>
      </c>
      <c r="E182" s="13">
        <v>0</v>
      </c>
      <c r="F182" s="13">
        <v>63400</v>
      </c>
      <c r="G182" s="15">
        <v>7</v>
      </c>
      <c r="H182" s="16" t="s">
        <v>13</v>
      </c>
      <c r="I182" s="13">
        <f t="shared" si="25"/>
        <v>19000</v>
      </c>
      <c r="J182" s="13">
        <v>0</v>
      </c>
      <c r="K182" s="13">
        <v>19000</v>
      </c>
      <c r="L182" s="13">
        <v>0</v>
      </c>
      <c r="M182" s="15">
        <v>7</v>
      </c>
      <c r="N182" s="16" t="s">
        <v>13</v>
      </c>
      <c r="O182" s="13">
        <f t="shared" si="26"/>
        <v>19240</v>
      </c>
      <c r="P182" s="13">
        <v>0</v>
      </c>
      <c r="Q182" s="13">
        <v>19240</v>
      </c>
      <c r="R182" s="13">
        <v>0</v>
      </c>
      <c r="S182" s="15">
        <v>7</v>
      </c>
      <c r="T182" s="16" t="s">
        <v>13</v>
      </c>
      <c r="U182" s="13">
        <f t="shared" si="27"/>
        <v>20000</v>
      </c>
      <c r="V182" s="13">
        <v>0</v>
      </c>
      <c r="W182" s="13">
        <v>20000</v>
      </c>
      <c r="X182" s="13">
        <v>0</v>
      </c>
    </row>
    <row r="183" spans="1:24" x14ac:dyDescent="0.55000000000000004">
      <c r="A183" s="15">
        <v>8</v>
      </c>
      <c r="B183" s="16" t="s">
        <v>14</v>
      </c>
      <c r="C183" s="13">
        <f t="shared" si="24"/>
        <v>0</v>
      </c>
      <c r="D183" s="13">
        <v>0</v>
      </c>
      <c r="E183" s="13">
        <v>0</v>
      </c>
      <c r="F183" s="13">
        <v>0</v>
      </c>
      <c r="G183" s="15">
        <v>8</v>
      </c>
      <c r="H183" s="16" t="s">
        <v>14</v>
      </c>
      <c r="I183" s="13">
        <f t="shared" si="25"/>
        <v>0</v>
      </c>
      <c r="J183" s="13">
        <v>0</v>
      </c>
      <c r="K183" s="13">
        <v>0</v>
      </c>
      <c r="L183" s="13">
        <v>0</v>
      </c>
      <c r="M183" s="15">
        <v>8</v>
      </c>
      <c r="N183" s="16" t="s">
        <v>14</v>
      </c>
      <c r="O183" s="13">
        <f t="shared" si="26"/>
        <v>0</v>
      </c>
      <c r="P183" s="13">
        <v>0</v>
      </c>
      <c r="Q183" s="13">
        <v>0</v>
      </c>
      <c r="R183" s="13">
        <v>0</v>
      </c>
      <c r="S183" s="15">
        <v>8</v>
      </c>
      <c r="T183" s="16" t="s">
        <v>14</v>
      </c>
      <c r="U183" s="13">
        <f t="shared" si="27"/>
        <v>0</v>
      </c>
      <c r="V183" s="13">
        <v>0</v>
      </c>
      <c r="W183" s="13">
        <v>0</v>
      </c>
      <c r="X183" s="13">
        <v>0</v>
      </c>
    </row>
    <row r="184" spans="1:24" x14ac:dyDescent="0.55000000000000004">
      <c r="A184" s="15">
        <v>9</v>
      </c>
      <c r="B184" s="16" t="s">
        <v>15</v>
      </c>
      <c r="C184" s="13">
        <f t="shared" si="24"/>
        <v>0</v>
      </c>
      <c r="D184" s="13">
        <v>0</v>
      </c>
      <c r="E184" s="13">
        <v>0</v>
      </c>
      <c r="F184" s="13">
        <v>0</v>
      </c>
      <c r="G184" s="15">
        <v>9</v>
      </c>
      <c r="H184" s="16" t="s">
        <v>15</v>
      </c>
      <c r="I184" s="13">
        <f t="shared" si="25"/>
        <v>0</v>
      </c>
      <c r="J184" s="13">
        <v>0</v>
      </c>
      <c r="K184" s="13">
        <v>0</v>
      </c>
      <c r="L184" s="13">
        <v>0</v>
      </c>
      <c r="M184" s="15">
        <v>9</v>
      </c>
      <c r="N184" s="16" t="s">
        <v>15</v>
      </c>
      <c r="O184" s="13">
        <f t="shared" si="26"/>
        <v>0</v>
      </c>
      <c r="P184" s="13">
        <v>0</v>
      </c>
      <c r="Q184" s="13">
        <v>0</v>
      </c>
      <c r="R184" s="13">
        <v>0</v>
      </c>
      <c r="S184" s="15">
        <v>9</v>
      </c>
      <c r="T184" s="16" t="s">
        <v>15</v>
      </c>
      <c r="U184" s="13">
        <f t="shared" si="27"/>
        <v>0</v>
      </c>
      <c r="V184" s="13">
        <v>0</v>
      </c>
      <c r="W184" s="13">
        <v>0</v>
      </c>
      <c r="X184" s="13">
        <v>0</v>
      </c>
    </row>
    <row r="185" spans="1:24" x14ac:dyDescent="0.55000000000000004">
      <c r="A185" s="15">
        <v>10</v>
      </c>
      <c r="B185" s="16" t="s">
        <v>16</v>
      </c>
      <c r="C185" s="13">
        <f t="shared" si="24"/>
        <v>0</v>
      </c>
      <c r="D185" s="13">
        <v>0</v>
      </c>
      <c r="E185" s="13">
        <v>0</v>
      </c>
      <c r="F185" s="13">
        <v>0</v>
      </c>
      <c r="G185" s="15">
        <v>10</v>
      </c>
      <c r="H185" s="16" t="s">
        <v>16</v>
      </c>
      <c r="I185" s="13">
        <f t="shared" si="25"/>
        <v>0</v>
      </c>
      <c r="J185" s="13">
        <v>0</v>
      </c>
      <c r="K185" s="13">
        <v>0</v>
      </c>
      <c r="L185" s="13">
        <v>0</v>
      </c>
      <c r="M185" s="15">
        <v>10</v>
      </c>
      <c r="N185" s="16" t="s">
        <v>16</v>
      </c>
      <c r="O185" s="13">
        <f t="shared" si="26"/>
        <v>0</v>
      </c>
      <c r="P185" s="13">
        <v>0</v>
      </c>
      <c r="Q185" s="13">
        <v>0</v>
      </c>
      <c r="R185" s="13">
        <v>0</v>
      </c>
      <c r="S185" s="15">
        <v>10</v>
      </c>
      <c r="T185" s="16" t="s">
        <v>16</v>
      </c>
      <c r="U185" s="13">
        <f t="shared" si="27"/>
        <v>30500</v>
      </c>
      <c r="V185" s="13">
        <v>0</v>
      </c>
      <c r="W185" s="13">
        <v>0</v>
      </c>
      <c r="X185" s="13">
        <v>30500</v>
      </c>
    </row>
    <row r="186" spans="1:24" x14ac:dyDescent="0.55000000000000004">
      <c r="A186" s="17">
        <v>11</v>
      </c>
      <c r="B186" s="18" t="s">
        <v>17</v>
      </c>
      <c r="C186" s="13">
        <f t="shared" si="24"/>
        <v>0</v>
      </c>
      <c r="D186" s="19">
        <v>0</v>
      </c>
      <c r="E186" s="19">
        <v>0</v>
      </c>
      <c r="F186" s="19">
        <v>0</v>
      </c>
      <c r="G186" s="17">
        <v>11</v>
      </c>
      <c r="H186" s="18" t="s">
        <v>17</v>
      </c>
      <c r="I186" s="13">
        <f t="shared" si="25"/>
        <v>0</v>
      </c>
      <c r="J186" s="19">
        <v>0</v>
      </c>
      <c r="K186" s="19">
        <v>0</v>
      </c>
      <c r="L186" s="19">
        <v>0</v>
      </c>
      <c r="M186" s="17">
        <v>11</v>
      </c>
      <c r="N186" s="18" t="s">
        <v>17</v>
      </c>
      <c r="O186" s="13">
        <f t="shared" si="26"/>
        <v>0</v>
      </c>
      <c r="P186" s="19">
        <v>0</v>
      </c>
      <c r="Q186" s="19">
        <v>0</v>
      </c>
      <c r="R186" s="19">
        <v>0</v>
      </c>
      <c r="S186" s="17">
        <v>11</v>
      </c>
      <c r="T186" s="18" t="s">
        <v>17</v>
      </c>
      <c r="U186" s="13">
        <f t="shared" si="27"/>
        <v>0</v>
      </c>
      <c r="V186" s="19">
        <v>0</v>
      </c>
      <c r="W186" s="19">
        <v>0</v>
      </c>
      <c r="X186" s="19">
        <v>0</v>
      </c>
    </row>
    <row r="187" spans="1:24" x14ac:dyDescent="0.55000000000000004">
      <c r="A187" s="98" t="s">
        <v>2</v>
      </c>
      <c r="B187" s="99"/>
      <c r="C187" s="20">
        <f>SUM(C176:C186)</f>
        <v>161505</v>
      </c>
      <c r="D187" s="20">
        <f>SUM(D176:D186)</f>
        <v>31055</v>
      </c>
      <c r="E187" s="20">
        <f>SUM(E176:E186)</f>
        <v>35995</v>
      </c>
      <c r="F187" s="20">
        <f>SUM(F176:F186)</f>
        <v>94455</v>
      </c>
      <c r="G187" s="98" t="s">
        <v>2</v>
      </c>
      <c r="H187" s="99"/>
      <c r="I187" s="20">
        <f>SUM(I176:I186)</f>
        <v>118500</v>
      </c>
      <c r="J187" s="20">
        <f>SUM(J176:J186)</f>
        <v>32100</v>
      </c>
      <c r="K187" s="20">
        <f>SUM(K176:K186)</f>
        <v>51600</v>
      </c>
      <c r="L187" s="20">
        <f>SUM(L176:L186)</f>
        <v>34800</v>
      </c>
      <c r="M187" s="98" t="s">
        <v>2</v>
      </c>
      <c r="N187" s="99"/>
      <c r="O187" s="20">
        <f>SUM(O176:O186)</f>
        <v>88700</v>
      </c>
      <c r="P187" s="20">
        <f>SUM(P176:P186)</f>
        <v>31360</v>
      </c>
      <c r="Q187" s="20">
        <f>SUM(Q176:Q186)</f>
        <v>38340</v>
      </c>
      <c r="R187" s="20">
        <f>SUM(R176:R186)</f>
        <v>19000</v>
      </c>
      <c r="S187" s="98" t="s">
        <v>2</v>
      </c>
      <c r="T187" s="99"/>
      <c r="U187" s="20">
        <f>SUM(U176:U186)</f>
        <v>151330</v>
      </c>
      <c r="V187" s="20">
        <f>SUM(V176:V186)</f>
        <v>31610</v>
      </c>
      <c r="W187" s="20">
        <f>SUM(W176:W186)</f>
        <v>51610</v>
      </c>
      <c r="X187" s="20">
        <f>SUM(X176:X186)</f>
        <v>68110</v>
      </c>
    </row>
    <row r="189" spans="1:24" x14ac:dyDescent="0.55000000000000004">
      <c r="A189" s="9" t="s">
        <v>21</v>
      </c>
      <c r="G189" s="9" t="s">
        <v>21</v>
      </c>
      <c r="M189" s="9" t="s">
        <v>21</v>
      </c>
      <c r="S189" s="9" t="s">
        <v>21</v>
      </c>
    </row>
    <row r="190" spans="1:24" x14ac:dyDescent="0.55000000000000004">
      <c r="B190" s="21"/>
      <c r="C190" s="21"/>
      <c r="D190" s="21"/>
      <c r="E190" s="21"/>
      <c r="F190" s="21"/>
      <c r="H190" s="21"/>
      <c r="I190" s="21"/>
      <c r="J190" s="21"/>
      <c r="K190" s="21"/>
      <c r="L190" s="21"/>
      <c r="N190" s="21"/>
      <c r="O190" s="21"/>
      <c r="P190" s="21"/>
      <c r="Q190" s="21"/>
      <c r="R190" s="21"/>
      <c r="T190" s="21"/>
      <c r="U190" s="21"/>
      <c r="V190" s="21"/>
      <c r="W190" s="21"/>
      <c r="X190" s="21"/>
    </row>
    <row r="191" spans="1:24" x14ac:dyDescent="0.55000000000000004">
      <c r="B191" s="22"/>
      <c r="C191" s="22"/>
      <c r="D191" s="22"/>
      <c r="E191" s="22"/>
      <c r="F191" s="22"/>
      <c r="H191" s="22"/>
      <c r="I191" s="22"/>
      <c r="J191" s="22"/>
      <c r="K191" s="22"/>
      <c r="L191" s="22"/>
      <c r="N191" s="22"/>
      <c r="O191" s="22"/>
      <c r="P191" s="22"/>
      <c r="Q191" s="22"/>
      <c r="R191" s="22"/>
      <c r="T191" s="22"/>
      <c r="U191" s="22"/>
      <c r="V191" s="22"/>
      <c r="W191" s="22"/>
      <c r="X191" s="22"/>
    </row>
    <row r="192" spans="1:24" x14ac:dyDescent="0.55000000000000004">
      <c r="B192" s="22"/>
      <c r="C192" s="22"/>
      <c r="D192" s="22"/>
      <c r="E192" s="22"/>
      <c r="F192" s="22"/>
      <c r="H192" s="22"/>
      <c r="I192" s="22"/>
      <c r="J192" s="22"/>
      <c r="K192" s="22"/>
      <c r="L192" s="22"/>
      <c r="N192" s="22"/>
      <c r="O192" s="22"/>
      <c r="P192" s="22"/>
      <c r="Q192" s="22"/>
      <c r="R192" s="22"/>
      <c r="T192" s="22"/>
      <c r="U192" s="22"/>
      <c r="V192" s="22"/>
      <c r="W192" s="22"/>
      <c r="X192" s="22"/>
    </row>
    <row r="193" spans="1:24" x14ac:dyDescent="0.55000000000000004">
      <c r="B193" s="22"/>
      <c r="C193" s="22"/>
      <c r="D193" s="22"/>
      <c r="E193" s="22"/>
      <c r="F193" s="22"/>
      <c r="H193" s="22"/>
      <c r="I193" s="22"/>
      <c r="J193" s="22"/>
      <c r="K193" s="22"/>
      <c r="L193" s="22"/>
      <c r="N193" s="22"/>
      <c r="O193" s="22"/>
      <c r="P193" s="22"/>
      <c r="Q193" s="22"/>
      <c r="R193" s="22"/>
      <c r="T193" s="22"/>
      <c r="U193" s="22"/>
      <c r="V193" s="22"/>
      <c r="W193" s="22"/>
      <c r="X193" s="22"/>
    </row>
    <row r="194" spans="1:24" x14ac:dyDescent="0.55000000000000004">
      <c r="B194" s="22"/>
      <c r="C194" s="22"/>
      <c r="D194" s="22"/>
      <c r="E194" s="22"/>
      <c r="F194" s="22"/>
      <c r="H194" s="22"/>
      <c r="I194" s="22"/>
      <c r="J194" s="22"/>
      <c r="K194" s="22"/>
      <c r="L194" s="22"/>
      <c r="N194" s="22"/>
      <c r="O194" s="22"/>
      <c r="P194" s="22"/>
      <c r="Q194" s="22"/>
      <c r="R194" s="22"/>
      <c r="T194" s="22"/>
      <c r="U194" s="22"/>
      <c r="V194" s="22"/>
      <c r="W194" s="22"/>
      <c r="X194" s="22"/>
    </row>
    <row r="195" spans="1:24" x14ac:dyDescent="0.55000000000000004">
      <c r="B195" s="22"/>
      <c r="C195" s="22"/>
      <c r="D195" s="22"/>
      <c r="E195" s="22"/>
      <c r="F195" s="22"/>
      <c r="H195" s="22"/>
      <c r="I195" s="22"/>
      <c r="J195" s="22"/>
      <c r="K195" s="22"/>
      <c r="L195" s="22"/>
      <c r="N195" s="22"/>
      <c r="O195" s="22"/>
      <c r="P195" s="22"/>
      <c r="Q195" s="22"/>
      <c r="R195" s="22"/>
      <c r="T195" s="22"/>
      <c r="U195" s="22"/>
      <c r="V195" s="22"/>
      <c r="W195" s="22"/>
      <c r="X195" s="22"/>
    </row>
    <row r="197" spans="1:24" x14ac:dyDescent="0.55000000000000004">
      <c r="A197" s="96" t="s">
        <v>18</v>
      </c>
      <c r="B197" s="96"/>
      <c r="C197" s="96"/>
      <c r="D197" s="96"/>
      <c r="E197" s="96"/>
      <c r="F197" s="96"/>
      <c r="G197" s="96" t="s">
        <v>18</v>
      </c>
      <c r="H197" s="96"/>
      <c r="I197" s="96"/>
      <c r="J197" s="96"/>
      <c r="K197" s="96"/>
      <c r="L197" s="96"/>
      <c r="M197" s="96" t="s">
        <v>18</v>
      </c>
      <c r="N197" s="96"/>
      <c r="O197" s="96"/>
      <c r="P197" s="96"/>
      <c r="Q197" s="96"/>
      <c r="R197" s="96"/>
      <c r="S197" s="96" t="s">
        <v>18</v>
      </c>
      <c r="T197" s="96"/>
      <c r="U197" s="96"/>
      <c r="V197" s="96"/>
      <c r="W197" s="96"/>
      <c r="X197" s="96"/>
    </row>
    <row r="198" spans="1:24" x14ac:dyDescent="0.55000000000000004">
      <c r="A198" s="96" t="s">
        <v>32</v>
      </c>
      <c r="B198" s="96"/>
      <c r="C198" s="96"/>
      <c r="D198" s="96"/>
      <c r="E198" s="96"/>
      <c r="F198" s="96"/>
      <c r="G198" s="96" t="s">
        <v>32</v>
      </c>
      <c r="H198" s="96"/>
      <c r="I198" s="96"/>
      <c r="J198" s="96"/>
      <c r="K198" s="96"/>
      <c r="L198" s="96"/>
      <c r="M198" s="96" t="s">
        <v>32</v>
      </c>
      <c r="N198" s="96"/>
      <c r="O198" s="96"/>
      <c r="P198" s="96"/>
      <c r="Q198" s="96"/>
      <c r="R198" s="96"/>
      <c r="S198" s="96" t="s">
        <v>32</v>
      </c>
      <c r="T198" s="96"/>
      <c r="U198" s="96"/>
      <c r="V198" s="96"/>
      <c r="W198" s="96"/>
      <c r="X198" s="96"/>
    </row>
    <row r="199" spans="1:24" x14ac:dyDescent="0.55000000000000004">
      <c r="A199" s="96" t="s">
        <v>26</v>
      </c>
      <c r="B199" s="96"/>
      <c r="C199" s="96"/>
      <c r="D199" s="96"/>
      <c r="E199" s="96"/>
      <c r="F199" s="96"/>
      <c r="G199" s="96" t="s">
        <v>26</v>
      </c>
      <c r="H199" s="96"/>
      <c r="I199" s="96"/>
      <c r="J199" s="96"/>
      <c r="K199" s="96"/>
      <c r="L199" s="96"/>
      <c r="M199" s="96" t="s">
        <v>26</v>
      </c>
      <c r="N199" s="96"/>
      <c r="O199" s="96"/>
      <c r="P199" s="96"/>
      <c r="Q199" s="96"/>
      <c r="R199" s="96"/>
      <c r="S199" s="96" t="s">
        <v>26</v>
      </c>
      <c r="T199" s="96"/>
      <c r="U199" s="96"/>
      <c r="V199" s="96"/>
      <c r="W199" s="96"/>
      <c r="X199" s="96"/>
    </row>
    <row r="200" spans="1:24" x14ac:dyDescent="0.55000000000000004">
      <c r="A200" s="96" t="s">
        <v>25</v>
      </c>
      <c r="B200" s="96"/>
      <c r="C200" s="96"/>
      <c r="D200" s="96"/>
      <c r="E200" s="96"/>
      <c r="F200" s="96"/>
      <c r="G200" s="96" t="s">
        <v>41</v>
      </c>
      <c r="H200" s="96"/>
      <c r="I200" s="96"/>
      <c r="J200" s="96"/>
      <c r="K200" s="96"/>
      <c r="L200" s="96"/>
      <c r="M200" s="96" t="s">
        <v>48</v>
      </c>
      <c r="N200" s="96"/>
      <c r="O200" s="96"/>
      <c r="P200" s="96"/>
      <c r="Q200" s="96"/>
      <c r="R200" s="96"/>
      <c r="S200" s="96" t="s">
        <v>49</v>
      </c>
      <c r="T200" s="96"/>
      <c r="U200" s="96"/>
      <c r="V200" s="96"/>
      <c r="W200" s="96"/>
      <c r="X200" s="96"/>
    </row>
    <row r="201" spans="1:24" x14ac:dyDescent="0.55000000000000004">
      <c r="A201" s="96" t="s">
        <v>33</v>
      </c>
      <c r="B201" s="96"/>
      <c r="C201" s="96"/>
      <c r="D201" s="96"/>
      <c r="E201" s="96"/>
      <c r="F201" s="96"/>
      <c r="G201" s="96" t="s">
        <v>33</v>
      </c>
      <c r="H201" s="96"/>
      <c r="I201" s="96"/>
      <c r="J201" s="96"/>
      <c r="K201" s="96"/>
      <c r="L201" s="96"/>
      <c r="M201" s="96" t="s">
        <v>33</v>
      </c>
      <c r="N201" s="96"/>
      <c r="O201" s="96"/>
      <c r="P201" s="96"/>
      <c r="Q201" s="96"/>
      <c r="R201" s="96"/>
      <c r="S201" s="96" t="s">
        <v>33</v>
      </c>
      <c r="T201" s="96"/>
      <c r="U201" s="96"/>
      <c r="V201" s="96"/>
      <c r="W201" s="96"/>
      <c r="X201" s="96"/>
    </row>
    <row r="202" spans="1:24" x14ac:dyDescent="0.55000000000000004">
      <c r="A202" s="97" t="s">
        <v>0</v>
      </c>
      <c r="B202" s="97" t="s">
        <v>1</v>
      </c>
      <c r="C202" s="97" t="s">
        <v>2</v>
      </c>
      <c r="D202" s="97" t="s">
        <v>6</v>
      </c>
      <c r="E202" s="97"/>
      <c r="F202" s="97"/>
      <c r="G202" s="97" t="s">
        <v>0</v>
      </c>
      <c r="H202" s="97" t="s">
        <v>1</v>
      </c>
      <c r="I202" s="97" t="s">
        <v>2</v>
      </c>
      <c r="J202" s="97" t="s">
        <v>6</v>
      </c>
      <c r="K202" s="97"/>
      <c r="L202" s="97"/>
      <c r="M202" s="97" t="s">
        <v>0</v>
      </c>
      <c r="N202" s="97" t="s">
        <v>1</v>
      </c>
      <c r="O202" s="97" t="s">
        <v>2</v>
      </c>
      <c r="P202" s="97" t="s">
        <v>6</v>
      </c>
      <c r="Q202" s="97"/>
      <c r="R202" s="97"/>
      <c r="S202" s="97" t="s">
        <v>0</v>
      </c>
      <c r="T202" s="97" t="s">
        <v>1</v>
      </c>
      <c r="U202" s="97" t="s">
        <v>2</v>
      </c>
      <c r="V202" s="97" t="s">
        <v>6</v>
      </c>
      <c r="W202" s="97"/>
      <c r="X202" s="97"/>
    </row>
    <row r="203" spans="1:24" x14ac:dyDescent="0.55000000000000004">
      <c r="A203" s="97"/>
      <c r="B203" s="97"/>
      <c r="C203" s="97"/>
      <c r="D203" s="10" t="s">
        <v>3</v>
      </c>
      <c r="E203" s="10" t="s">
        <v>4</v>
      </c>
      <c r="F203" s="10" t="s">
        <v>5</v>
      </c>
      <c r="G203" s="97"/>
      <c r="H203" s="97"/>
      <c r="I203" s="97"/>
      <c r="J203" s="10" t="s">
        <v>42</v>
      </c>
      <c r="K203" s="10" t="s">
        <v>43</v>
      </c>
      <c r="L203" s="10" t="s">
        <v>44</v>
      </c>
      <c r="M203" s="97"/>
      <c r="N203" s="97"/>
      <c r="O203" s="97"/>
      <c r="P203" s="10" t="s">
        <v>45</v>
      </c>
      <c r="Q203" s="10" t="s">
        <v>46</v>
      </c>
      <c r="R203" s="10" t="s">
        <v>47</v>
      </c>
      <c r="S203" s="97"/>
      <c r="T203" s="97"/>
      <c r="U203" s="97"/>
      <c r="V203" s="10" t="s">
        <v>50</v>
      </c>
      <c r="W203" s="10" t="s">
        <v>51</v>
      </c>
      <c r="X203" s="10" t="s">
        <v>52</v>
      </c>
    </row>
    <row r="204" spans="1:24" x14ac:dyDescent="0.55000000000000004">
      <c r="A204" s="11">
        <v>1</v>
      </c>
      <c r="B204" s="12" t="s">
        <v>7</v>
      </c>
      <c r="C204" s="13">
        <f t="shared" ref="C204:C214" si="28">SUM(D204+E204+F204)</f>
        <v>0</v>
      </c>
      <c r="D204" s="14">
        <v>0</v>
      </c>
      <c r="E204" s="14">
        <v>0</v>
      </c>
      <c r="F204" s="14">
        <v>0</v>
      </c>
      <c r="G204" s="11">
        <v>1</v>
      </c>
      <c r="H204" s="12" t="s">
        <v>7</v>
      </c>
      <c r="I204" s="13">
        <f t="shared" ref="I204:I214" si="29">SUM(J204+K204+L204)</f>
        <v>0</v>
      </c>
      <c r="J204" s="14">
        <v>0</v>
      </c>
      <c r="K204" s="14">
        <v>0</v>
      </c>
      <c r="L204" s="14">
        <v>0</v>
      </c>
      <c r="M204" s="11">
        <v>1</v>
      </c>
      <c r="N204" s="12" t="s">
        <v>7</v>
      </c>
      <c r="O204" s="13">
        <f t="shared" ref="O204:O214" si="30">SUM(P204+Q204+R204)</f>
        <v>0</v>
      </c>
      <c r="P204" s="14">
        <v>0</v>
      </c>
      <c r="Q204" s="14">
        <v>0</v>
      </c>
      <c r="R204" s="14">
        <v>0</v>
      </c>
      <c r="S204" s="11">
        <v>1</v>
      </c>
      <c r="T204" s="12" t="s">
        <v>7</v>
      </c>
      <c r="U204" s="13">
        <f t="shared" ref="U204:U214" si="31">SUM(V204+W204+X204)</f>
        <v>0</v>
      </c>
      <c r="V204" s="14">
        <v>0</v>
      </c>
      <c r="W204" s="14">
        <v>0</v>
      </c>
      <c r="X204" s="14">
        <v>0</v>
      </c>
    </row>
    <row r="205" spans="1:24" x14ac:dyDescent="0.55000000000000004">
      <c r="A205" s="15">
        <v>2</v>
      </c>
      <c r="B205" s="16" t="s">
        <v>8</v>
      </c>
      <c r="C205" s="13">
        <f t="shared" si="28"/>
        <v>0</v>
      </c>
      <c r="D205" s="13">
        <v>0</v>
      </c>
      <c r="E205" s="13">
        <v>0</v>
      </c>
      <c r="F205" s="13">
        <v>0</v>
      </c>
      <c r="G205" s="15">
        <v>2</v>
      </c>
      <c r="H205" s="16" t="s">
        <v>8</v>
      </c>
      <c r="I205" s="13">
        <f t="shared" si="29"/>
        <v>0</v>
      </c>
      <c r="J205" s="13">
        <v>0</v>
      </c>
      <c r="K205" s="13">
        <v>0</v>
      </c>
      <c r="L205" s="13">
        <v>0</v>
      </c>
      <c r="M205" s="15">
        <v>2</v>
      </c>
      <c r="N205" s="16" t="s">
        <v>8</v>
      </c>
      <c r="O205" s="13">
        <f t="shared" si="30"/>
        <v>0</v>
      </c>
      <c r="P205" s="13">
        <v>0</v>
      </c>
      <c r="Q205" s="13">
        <v>0</v>
      </c>
      <c r="R205" s="13">
        <v>0</v>
      </c>
      <c r="S205" s="15">
        <v>2</v>
      </c>
      <c r="T205" s="16" t="s">
        <v>8</v>
      </c>
      <c r="U205" s="13">
        <f t="shared" si="31"/>
        <v>0</v>
      </c>
      <c r="V205" s="13">
        <v>0</v>
      </c>
      <c r="W205" s="13">
        <v>0</v>
      </c>
      <c r="X205" s="13">
        <v>0</v>
      </c>
    </row>
    <row r="206" spans="1:24" x14ac:dyDescent="0.55000000000000004">
      <c r="A206" s="15">
        <v>3</v>
      </c>
      <c r="B206" s="16" t="s">
        <v>9</v>
      </c>
      <c r="C206" s="13">
        <f t="shared" si="28"/>
        <v>0</v>
      </c>
      <c r="D206" s="13">
        <v>0</v>
      </c>
      <c r="E206" s="13">
        <v>0</v>
      </c>
      <c r="F206" s="13">
        <v>0</v>
      </c>
      <c r="G206" s="15">
        <v>3</v>
      </c>
      <c r="H206" s="16" t="s">
        <v>9</v>
      </c>
      <c r="I206" s="13">
        <f t="shared" si="29"/>
        <v>0</v>
      </c>
      <c r="J206" s="13">
        <v>0</v>
      </c>
      <c r="K206" s="13">
        <v>0</v>
      </c>
      <c r="L206" s="13">
        <v>0</v>
      </c>
      <c r="M206" s="15">
        <v>3</v>
      </c>
      <c r="N206" s="16" t="s">
        <v>9</v>
      </c>
      <c r="O206" s="13">
        <f t="shared" si="30"/>
        <v>0</v>
      </c>
      <c r="P206" s="13">
        <v>0</v>
      </c>
      <c r="Q206" s="13">
        <v>0</v>
      </c>
      <c r="R206" s="13">
        <v>0</v>
      </c>
      <c r="S206" s="15">
        <v>3</v>
      </c>
      <c r="T206" s="16" t="s">
        <v>9</v>
      </c>
      <c r="U206" s="13">
        <f t="shared" si="31"/>
        <v>0</v>
      </c>
      <c r="V206" s="13">
        <v>0</v>
      </c>
      <c r="W206" s="13">
        <v>0</v>
      </c>
      <c r="X206" s="13">
        <v>0</v>
      </c>
    </row>
    <row r="207" spans="1:24" x14ac:dyDescent="0.55000000000000004">
      <c r="A207" s="15">
        <v>4</v>
      </c>
      <c r="B207" s="16" t="s">
        <v>10</v>
      </c>
      <c r="C207" s="13">
        <f t="shared" si="28"/>
        <v>0</v>
      </c>
      <c r="D207" s="13">
        <v>0</v>
      </c>
      <c r="E207" s="13">
        <v>0</v>
      </c>
      <c r="F207" s="13">
        <v>0</v>
      </c>
      <c r="G207" s="15">
        <v>4</v>
      </c>
      <c r="H207" s="16" t="s">
        <v>10</v>
      </c>
      <c r="I207" s="13">
        <f t="shared" si="29"/>
        <v>0</v>
      </c>
      <c r="J207" s="13">
        <v>0</v>
      </c>
      <c r="K207" s="13">
        <v>0</v>
      </c>
      <c r="L207" s="13">
        <v>0</v>
      </c>
      <c r="M207" s="15">
        <v>4</v>
      </c>
      <c r="N207" s="16" t="s">
        <v>10</v>
      </c>
      <c r="O207" s="13">
        <f t="shared" si="30"/>
        <v>0</v>
      </c>
      <c r="P207" s="13">
        <v>0</v>
      </c>
      <c r="Q207" s="13">
        <v>0</v>
      </c>
      <c r="R207" s="13">
        <v>0</v>
      </c>
      <c r="S207" s="15">
        <v>4</v>
      </c>
      <c r="T207" s="16" t="s">
        <v>10</v>
      </c>
      <c r="U207" s="13">
        <f t="shared" si="31"/>
        <v>0</v>
      </c>
      <c r="V207" s="13">
        <v>0</v>
      </c>
      <c r="W207" s="13">
        <v>0</v>
      </c>
      <c r="X207" s="13">
        <v>0</v>
      </c>
    </row>
    <row r="208" spans="1:24" x14ac:dyDescent="0.55000000000000004">
      <c r="A208" s="15">
        <v>5</v>
      </c>
      <c r="B208" s="16" t="s">
        <v>11</v>
      </c>
      <c r="C208" s="13">
        <f t="shared" si="28"/>
        <v>0</v>
      </c>
      <c r="D208" s="13">
        <v>0</v>
      </c>
      <c r="E208" s="13">
        <v>0</v>
      </c>
      <c r="F208" s="13">
        <v>0</v>
      </c>
      <c r="G208" s="15">
        <v>5</v>
      </c>
      <c r="H208" s="16" t="s">
        <v>11</v>
      </c>
      <c r="I208" s="13">
        <f t="shared" si="29"/>
        <v>0</v>
      </c>
      <c r="J208" s="13">
        <v>0</v>
      </c>
      <c r="K208" s="13">
        <v>0</v>
      </c>
      <c r="L208" s="13">
        <v>0</v>
      </c>
      <c r="M208" s="15">
        <v>5</v>
      </c>
      <c r="N208" s="16" t="s">
        <v>11</v>
      </c>
      <c r="O208" s="13">
        <f t="shared" si="30"/>
        <v>0</v>
      </c>
      <c r="P208" s="13">
        <v>0</v>
      </c>
      <c r="Q208" s="13">
        <v>0</v>
      </c>
      <c r="R208" s="13">
        <v>0</v>
      </c>
      <c r="S208" s="15">
        <v>5</v>
      </c>
      <c r="T208" s="16" t="s">
        <v>11</v>
      </c>
      <c r="U208" s="13">
        <f t="shared" si="31"/>
        <v>0</v>
      </c>
      <c r="V208" s="13">
        <v>0</v>
      </c>
      <c r="W208" s="13">
        <v>0</v>
      </c>
      <c r="X208" s="13">
        <v>0</v>
      </c>
    </row>
    <row r="209" spans="1:24" x14ac:dyDescent="0.55000000000000004">
      <c r="A209" s="15">
        <v>6</v>
      </c>
      <c r="B209" s="16" t="s">
        <v>12</v>
      </c>
      <c r="C209" s="13">
        <f t="shared" si="28"/>
        <v>0</v>
      </c>
      <c r="D209" s="13">
        <v>0</v>
      </c>
      <c r="E209" s="13">
        <v>0</v>
      </c>
      <c r="F209" s="13">
        <v>0</v>
      </c>
      <c r="G209" s="15">
        <v>6</v>
      </c>
      <c r="H209" s="16" t="s">
        <v>12</v>
      </c>
      <c r="I209" s="13">
        <f t="shared" si="29"/>
        <v>0</v>
      </c>
      <c r="J209" s="13">
        <v>0</v>
      </c>
      <c r="K209" s="13">
        <v>0</v>
      </c>
      <c r="L209" s="13">
        <v>0</v>
      </c>
      <c r="M209" s="15">
        <v>6</v>
      </c>
      <c r="N209" s="16" t="s">
        <v>12</v>
      </c>
      <c r="O209" s="13">
        <f t="shared" si="30"/>
        <v>0</v>
      </c>
      <c r="P209" s="13">
        <v>0</v>
      </c>
      <c r="Q209" s="13">
        <v>0</v>
      </c>
      <c r="R209" s="13">
        <v>0</v>
      </c>
      <c r="S209" s="15">
        <v>6</v>
      </c>
      <c r="T209" s="16" t="s">
        <v>12</v>
      </c>
      <c r="U209" s="13">
        <f t="shared" si="31"/>
        <v>0</v>
      </c>
      <c r="V209" s="13">
        <v>0</v>
      </c>
      <c r="W209" s="13">
        <v>0</v>
      </c>
      <c r="X209" s="13">
        <v>0</v>
      </c>
    </row>
    <row r="210" spans="1:24" x14ac:dyDescent="0.55000000000000004">
      <c r="A210" s="15">
        <v>7</v>
      </c>
      <c r="B210" s="16" t="s">
        <v>13</v>
      </c>
      <c r="C210" s="13">
        <f t="shared" si="28"/>
        <v>0</v>
      </c>
      <c r="D210" s="13">
        <v>0</v>
      </c>
      <c r="E210" s="13">
        <v>0</v>
      </c>
      <c r="F210" s="13">
        <v>0</v>
      </c>
      <c r="G210" s="15">
        <v>7</v>
      </c>
      <c r="H210" s="16" t="s">
        <v>13</v>
      </c>
      <c r="I210" s="13">
        <f t="shared" si="29"/>
        <v>0</v>
      </c>
      <c r="J210" s="13">
        <v>0</v>
      </c>
      <c r="K210" s="13">
        <v>0</v>
      </c>
      <c r="L210" s="13">
        <v>0</v>
      </c>
      <c r="M210" s="15">
        <v>7</v>
      </c>
      <c r="N210" s="16" t="s">
        <v>13</v>
      </c>
      <c r="O210" s="13">
        <f t="shared" si="30"/>
        <v>0</v>
      </c>
      <c r="P210" s="13">
        <v>0</v>
      </c>
      <c r="Q210" s="13">
        <v>0</v>
      </c>
      <c r="R210" s="13">
        <v>0</v>
      </c>
      <c r="S210" s="15">
        <v>7</v>
      </c>
      <c r="T210" s="16" t="s">
        <v>13</v>
      </c>
      <c r="U210" s="13">
        <f t="shared" si="31"/>
        <v>0</v>
      </c>
      <c r="V210" s="13">
        <v>0</v>
      </c>
      <c r="W210" s="13">
        <v>0</v>
      </c>
      <c r="X210" s="13">
        <v>0</v>
      </c>
    </row>
    <row r="211" spans="1:24" x14ac:dyDescent="0.55000000000000004">
      <c r="A211" s="15">
        <v>8</v>
      </c>
      <c r="B211" s="16" t="s">
        <v>14</v>
      </c>
      <c r="C211" s="13">
        <f t="shared" si="28"/>
        <v>0</v>
      </c>
      <c r="D211" s="13">
        <v>0</v>
      </c>
      <c r="E211" s="13">
        <v>0</v>
      </c>
      <c r="F211" s="13">
        <v>0</v>
      </c>
      <c r="G211" s="15">
        <v>8</v>
      </c>
      <c r="H211" s="16" t="s">
        <v>14</v>
      </c>
      <c r="I211" s="13">
        <f t="shared" si="29"/>
        <v>0</v>
      </c>
      <c r="J211" s="13">
        <v>0</v>
      </c>
      <c r="K211" s="13">
        <v>0</v>
      </c>
      <c r="L211" s="13">
        <v>0</v>
      </c>
      <c r="M211" s="15">
        <v>8</v>
      </c>
      <c r="N211" s="16" t="s">
        <v>14</v>
      </c>
      <c r="O211" s="13">
        <f t="shared" si="30"/>
        <v>0</v>
      </c>
      <c r="P211" s="13">
        <v>0</v>
      </c>
      <c r="Q211" s="13">
        <v>0</v>
      </c>
      <c r="R211" s="13">
        <v>0</v>
      </c>
      <c r="S211" s="15">
        <v>8</v>
      </c>
      <c r="T211" s="16" t="s">
        <v>14</v>
      </c>
      <c r="U211" s="13">
        <f t="shared" si="31"/>
        <v>0</v>
      </c>
      <c r="V211" s="13">
        <v>0</v>
      </c>
      <c r="W211" s="13">
        <v>0</v>
      </c>
      <c r="X211" s="13">
        <v>0</v>
      </c>
    </row>
    <row r="212" spans="1:24" x14ac:dyDescent="0.55000000000000004">
      <c r="A212" s="15">
        <v>9</v>
      </c>
      <c r="B212" s="16" t="s">
        <v>15</v>
      </c>
      <c r="C212" s="13">
        <f t="shared" si="28"/>
        <v>0</v>
      </c>
      <c r="D212" s="13">
        <v>0</v>
      </c>
      <c r="E212" s="13">
        <v>0</v>
      </c>
      <c r="F212" s="13">
        <v>0</v>
      </c>
      <c r="G212" s="15">
        <v>9</v>
      </c>
      <c r="H212" s="16" t="s">
        <v>15</v>
      </c>
      <c r="I212" s="13">
        <f t="shared" si="29"/>
        <v>0</v>
      </c>
      <c r="J212" s="13">
        <v>0</v>
      </c>
      <c r="K212" s="13">
        <v>0</v>
      </c>
      <c r="L212" s="13">
        <v>0</v>
      </c>
      <c r="M212" s="15">
        <v>9</v>
      </c>
      <c r="N212" s="16" t="s">
        <v>15</v>
      </c>
      <c r="O212" s="13">
        <f t="shared" si="30"/>
        <v>0</v>
      </c>
      <c r="P212" s="13">
        <v>0</v>
      </c>
      <c r="Q212" s="13">
        <v>0</v>
      </c>
      <c r="R212" s="13">
        <v>0</v>
      </c>
      <c r="S212" s="15">
        <v>9</v>
      </c>
      <c r="T212" s="16" t="s">
        <v>15</v>
      </c>
      <c r="U212" s="13">
        <f t="shared" si="31"/>
        <v>0</v>
      </c>
      <c r="V212" s="13">
        <v>0</v>
      </c>
      <c r="W212" s="13">
        <v>0</v>
      </c>
      <c r="X212" s="13">
        <v>0</v>
      </c>
    </row>
    <row r="213" spans="1:24" x14ac:dyDescent="0.55000000000000004">
      <c r="A213" s="15">
        <v>10</v>
      </c>
      <c r="B213" s="16" t="s">
        <v>16</v>
      </c>
      <c r="C213" s="13">
        <f t="shared" si="28"/>
        <v>0</v>
      </c>
      <c r="D213" s="13">
        <v>0</v>
      </c>
      <c r="E213" s="13">
        <v>0</v>
      </c>
      <c r="F213" s="13">
        <v>0</v>
      </c>
      <c r="G213" s="15">
        <v>10</v>
      </c>
      <c r="H213" s="16" t="s">
        <v>16</v>
      </c>
      <c r="I213" s="13">
        <f t="shared" si="29"/>
        <v>0</v>
      </c>
      <c r="J213" s="13">
        <v>0</v>
      </c>
      <c r="K213" s="13">
        <v>0</v>
      </c>
      <c r="L213" s="13">
        <v>0</v>
      </c>
      <c r="M213" s="15">
        <v>10</v>
      </c>
      <c r="N213" s="16" t="s">
        <v>16</v>
      </c>
      <c r="O213" s="13">
        <f t="shared" si="30"/>
        <v>0</v>
      </c>
      <c r="P213" s="13">
        <v>0</v>
      </c>
      <c r="Q213" s="13">
        <v>0</v>
      </c>
      <c r="R213" s="13">
        <v>0</v>
      </c>
      <c r="S213" s="15">
        <v>10</v>
      </c>
      <c r="T213" s="16" t="s">
        <v>16</v>
      </c>
      <c r="U213" s="13">
        <f t="shared" si="31"/>
        <v>0</v>
      </c>
      <c r="V213" s="13">
        <v>0</v>
      </c>
      <c r="W213" s="13">
        <v>0</v>
      </c>
      <c r="X213" s="13">
        <v>0</v>
      </c>
    </row>
    <row r="214" spans="1:24" x14ac:dyDescent="0.55000000000000004">
      <c r="A214" s="17">
        <v>11</v>
      </c>
      <c r="B214" s="18" t="s">
        <v>17</v>
      </c>
      <c r="C214" s="13">
        <f t="shared" si="28"/>
        <v>0</v>
      </c>
      <c r="D214" s="19">
        <v>0</v>
      </c>
      <c r="E214" s="19">
        <v>0</v>
      </c>
      <c r="F214" s="19">
        <v>0</v>
      </c>
      <c r="G214" s="17">
        <v>11</v>
      </c>
      <c r="H214" s="18" t="s">
        <v>17</v>
      </c>
      <c r="I214" s="13">
        <f t="shared" si="29"/>
        <v>0</v>
      </c>
      <c r="J214" s="19">
        <v>0</v>
      </c>
      <c r="K214" s="19">
        <v>0</v>
      </c>
      <c r="L214" s="19">
        <v>0</v>
      </c>
      <c r="M214" s="17">
        <v>11</v>
      </c>
      <c r="N214" s="18" t="s">
        <v>17</v>
      </c>
      <c r="O214" s="13">
        <f t="shared" si="30"/>
        <v>200000</v>
      </c>
      <c r="P214" s="19">
        <v>0</v>
      </c>
      <c r="Q214" s="19">
        <v>0</v>
      </c>
      <c r="R214" s="19">
        <v>200000</v>
      </c>
      <c r="S214" s="17">
        <v>11</v>
      </c>
      <c r="T214" s="18" t="s">
        <v>17</v>
      </c>
      <c r="U214" s="13">
        <f t="shared" si="31"/>
        <v>1747000</v>
      </c>
      <c r="V214" s="19">
        <v>0</v>
      </c>
      <c r="W214" s="19">
        <v>0</v>
      </c>
      <c r="X214" s="19">
        <v>1747000</v>
      </c>
    </row>
    <row r="215" spans="1:24" x14ac:dyDescent="0.55000000000000004">
      <c r="A215" s="98" t="s">
        <v>2</v>
      </c>
      <c r="B215" s="99"/>
      <c r="C215" s="20">
        <f>SUM(C204:C214)</f>
        <v>0</v>
      </c>
      <c r="D215" s="20">
        <f>SUM(D204:D214)</f>
        <v>0</v>
      </c>
      <c r="E215" s="20">
        <f>SUM(E204:E214)</f>
        <v>0</v>
      </c>
      <c r="F215" s="20">
        <f>SUM(F204:F214)</f>
        <v>0</v>
      </c>
      <c r="G215" s="98" t="s">
        <v>2</v>
      </c>
      <c r="H215" s="99"/>
      <c r="I215" s="20">
        <f>SUM(I204:I214)</f>
        <v>0</v>
      </c>
      <c r="J215" s="20">
        <f>SUM(J204:J214)</f>
        <v>0</v>
      </c>
      <c r="K215" s="20">
        <f>SUM(K204:K214)</f>
        <v>0</v>
      </c>
      <c r="L215" s="20">
        <f>SUM(L204:L214)</f>
        <v>0</v>
      </c>
      <c r="M215" s="98" t="s">
        <v>2</v>
      </c>
      <c r="N215" s="99"/>
      <c r="O215" s="20">
        <f>SUM(O204:O214)</f>
        <v>200000</v>
      </c>
      <c r="P215" s="20">
        <f>SUM(P204:P214)</f>
        <v>0</v>
      </c>
      <c r="Q215" s="20">
        <f>SUM(Q204:Q214)</f>
        <v>0</v>
      </c>
      <c r="R215" s="20">
        <f>SUM(R204:R214)</f>
        <v>200000</v>
      </c>
      <c r="S215" s="98" t="s">
        <v>2</v>
      </c>
      <c r="T215" s="99"/>
      <c r="U215" s="20">
        <f>SUM(U204:U214)</f>
        <v>1747000</v>
      </c>
      <c r="V215" s="20">
        <f>SUM(V204:V214)</f>
        <v>0</v>
      </c>
      <c r="W215" s="20">
        <f>SUM(W204:W214)</f>
        <v>0</v>
      </c>
      <c r="X215" s="20">
        <f>SUM(X204:X214)</f>
        <v>1747000</v>
      </c>
    </row>
    <row r="217" spans="1:24" x14ac:dyDescent="0.55000000000000004">
      <c r="A217" s="9" t="s">
        <v>21</v>
      </c>
      <c r="G217" s="9" t="s">
        <v>21</v>
      </c>
      <c r="M217" s="9" t="s">
        <v>21</v>
      </c>
      <c r="S217" s="9" t="s">
        <v>21</v>
      </c>
    </row>
    <row r="218" spans="1:24" x14ac:dyDescent="0.55000000000000004">
      <c r="B218" s="21"/>
      <c r="C218" s="21"/>
      <c r="D218" s="21"/>
      <c r="E218" s="21"/>
      <c r="F218" s="21"/>
      <c r="H218" s="21"/>
      <c r="I218" s="21"/>
      <c r="J218" s="21"/>
      <c r="K218" s="21"/>
      <c r="L218" s="21"/>
      <c r="N218" s="21"/>
      <c r="O218" s="21"/>
      <c r="P218" s="21"/>
      <c r="Q218" s="21"/>
      <c r="R218" s="21"/>
      <c r="T218" s="21"/>
      <c r="U218" s="21"/>
      <c r="V218" s="21"/>
      <c r="W218" s="21"/>
      <c r="X218" s="21"/>
    </row>
    <row r="219" spans="1:24" x14ac:dyDescent="0.55000000000000004">
      <c r="B219" s="22"/>
      <c r="C219" s="22"/>
      <c r="D219" s="22"/>
      <c r="E219" s="22"/>
      <c r="F219" s="22"/>
      <c r="H219" s="22"/>
      <c r="I219" s="22"/>
      <c r="J219" s="22"/>
      <c r="K219" s="22"/>
      <c r="L219" s="22"/>
      <c r="N219" s="22"/>
      <c r="O219" s="22"/>
      <c r="P219" s="22"/>
      <c r="Q219" s="22"/>
      <c r="R219" s="22"/>
      <c r="T219" s="22"/>
      <c r="U219" s="22"/>
      <c r="V219" s="22"/>
      <c r="W219" s="22"/>
      <c r="X219" s="22"/>
    </row>
    <row r="220" spans="1:24" x14ac:dyDescent="0.55000000000000004">
      <c r="B220" s="22"/>
      <c r="C220" s="22"/>
      <c r="D220" s="22"/>
      <c r="E220" s="22"/>
      <c r="F220" s="22"/>
      <c r="H220" s="22"/>
      <c r="I220" s="22"/>
      <c r="J220" s="22"/>
      <c r="K220" s="22"/>
      <c r="L220" s="22"/>
      <c r="N220" s="22"/>
      <c r="O220" s="22"/>
      <c r="P220" s="22"/>
      <c r="Q220" s="22"/>
      <c r="R220" s="22"/>
      <c r="T220" s="22"/>
      <c r="U220" s="22"/>
      <c r="V220" s="22"/>
      <c r="W220" s="22"/>
      <c r="X220" s="22"/>
    </row>
    <row r="221" spans="1:24" x14ac:dyDescent="0.55000000000000004">
      <c r="B221" s="22"/>
      <c r="C221" s="22"/>
      <c r="D221" s="22"/>
      <c r="E221" s="22"/>
      <c r="F221" s="22"/>
      <c r="H221" s="22"/>
      <c r="I221" s="22"/>
      <c r="J221" s="22"/>
      <c r="K221" s="22"/>
      <c r="L221" s="22"/>
      <c r="N221" s="22"/>
      <c r="O221" s="22"/>
      <c r="P221" s="22"/>
      <c r="Q221" s="22"/>
      <c r="R221" s="22"/>
      <c r="T221" s="22"/>
      <c r="U221" s="22"/>
      <c r="V221" s="22"/>
      <c r="W221" s="22"/>
      <c r="X221" s="22"/>
    </row>
    <row r="222" spans="1:24" x14ac:dyDescent="0.55000000000000004">
      <c r="B222" s="22"/>
      <c r="C222" s="22"/>
      <c r="D222" s="22"/>
      <c r="E222" s="22"/>
      <c r="F222" s="22"/>
      <c r="H222" s="22"/>
      <c r="I222" s="22"/>
      <c r="J222" s="22"/>
      <c r="K222" s="22"/>
      <c r="L222" s="22"/>
      <c r="N222" s="22"/>
      <c r="O222" s="22"/>
      <c r="P222" s="22"/>
      <c r="Q222" s="22"/>
      <c r="R222" s="22"/>
      <c r="T222" s="22"/>
      <c r="U222" s="22"/>
      <c r="V222" s="22"/>
      <c r="W222" s="22"/>
      <c r="X222" s="22"/>
    </row>
    <row r="223" spans="1:24" x14ac:dyDescent="0.55000000000000004">
      <c r="B223" s="22"/>
      <c r="C223" s="22"/>
      <c r="D223" s="22"/>
      <c r="E223" s="22"/>
      <c r="F223" s="22"/>
      <c r="H223" s="22"/>
      <c r="I223" s="22"/>
      <c r="J223" s="22"/>
      <c r="K223" s="22"/>
      <c r="L223" s="22"/>
      <c r="N223" s="22"/>
      <c r="O223" s="22"/>
      <c r="P223" s="22"/>
      <c r="Q223" s="22"/>
      <c r="R223" s="22"/>
      <c r="T223" s="22"/>
      <c r="U223" s="22"/>
      <c r="V223" s="22"/>
      <c r="W223" s="22"/>
      <c r="X223" s="22"/>
    </row>
    <row r="225" spans="1:24" x14ac:dyDescent="0.55000000000000004">
      <c r="A225" s="96" t="s">
        <v>18</v>
      </c>
      <c r="B225" s="96"/>
      <c r="C225" s="96"/>
      <c r="D225" s="96"/>
      <c r="E225" s="96"/>
      <c r="F225" s="96"/>
      <c r="G225" s="96" t="s">
        <v>18</v>
      </c>
      <c r="H225" s="96"/>
      <c r="I225" s="96"/>
      <c r="J225" s="96"/>
      <c r="K225" s="96"/>
      <c r="L225" s="96"/>
      <c r="M225" s="96" t="s">
        <v>18</v>
      </c>
      <c r="N225" s="96"/>
      <c r="O225" s="96"/>
      <c r="P225" s="96"/>
      <c r="Q225" s="96"/>
      <c r="R225" s="96"/>
      <c r="S225" s="96" t="s">
        <v>18</v>
      </c>
      <c r="T225" s="96"/>
      <c r="U225" s="96"/>
      <c r="V225" s="96"/>
      <c r="W225" s="96"/>
      <c r="X225" s="96"/>
    </row>
    <row r="226" spans="1:24" x14ac:dyDescent="0.55000000000000004">
      <c r="A226" s="96" t="s">
        <v>19</v>
      </c>
      <c r="B226" s="96"/>
      <c r="C226" s="96"/>
      <c r="D226" s="96"/>
      <c r="E226" s="96"/>
      <c r="F226" s="96"/>
      <c r="G226" s="96" t="s">
        <v>19</v>
      </c>
      <c r="H226" s="96"/>
      <c r="I226" s="96"/>
      <c r="J226" s="96"/>
      <c r="K226" s="96"/>
      <c r="L226" s="96"/>
      <c r="M226" s="96" t="s">
        <v>19</v>
      </c>
      <c r="N226" s="96"/>
      <c r="O226" s="96"/>
      <c r="P226" s="96"/>
      <c r="Q226" s="96"/>
      <c r="R226" s="96"/>
      <c r="S226" s="96" t="s">
        <v>19</v>
      </c>
      <c r="T226" s="96"/>
      <c r="U226" s="96"/>
      <c r="V226" s="96"/>
      <c r="W226" s="96"/>
      <c r="X226" s="96"/>
    </row>
    <row r="227" spans="1:24" x14ac:dyDescent="0.55000000000000004">
      <c r="A227" s="96" t="s">
        <v>26</v>
      </c>
      <c r="B227" s="96"/>
      <c r="C227" s="96"/>
      <c r="D227" s="96"/>
      <c r="E227" s="96"/>
      <c r="F227" s="96"/>
      <c r="G227" s="96" t="s">
        <v>26</v>
      </c>
      <c r="H227" s="96"/>
      <c r="I227" s="96"/>
      <c r="J227" s="96"/>
      <c r="K227" s="96"/>
      <c r="L227" s="96"/>
      <c r="M227" s="96" t="s">
        <v>26</v>
      </c>
      <c r="N227" s="96"/>
      <c r="O227" s="96"/>
      <c r="P227" s="96"/>
      <c r="Q227" s="96"/>
      <c r="R227" s="96"/>
      <c r="S227" s="96" t="s">
        <v>26</v>
      </c>
      <c r="T227" s="96"/>
      <c r="U227" s="96"/>
      <c r="V227" s="96"/>
      <c r="W227" s="96"/>
      <c r="X227" s="96"/>
    </row>
    <row r="228" spans="1:24" x14ac:dyDescent="0.55000000000000004">
      <c r="A228" s="96" t="s">
        <v>25</v>
      </c>
      <c r="B228" s="96"/>
      <c r="C228" s="96"/>
      <c r="D228" s="96"/>
      <c r="E228" s="96"/>
      <c r="F228" s="96"/>
      <c r="G228" s="96" t="s">
        <v>41</v>
      </c>
      <c r="H228" s="96"/>
      <c r="I228" s="96"/>
      <c r="J228" s="96"/>
      <c r="K228" s="96"/>
      <c r="L228" s="96"/>
      <c r="M228" s="96" t="s">
        <v>48</v>
      </c>
      <c r="N228" s="96"/>
      <c r="O228" s="96"/>
      <c r="P228" s="96"/>
      <c r="Q228" s="96"/>
      <c r="R228" s="96"/>
      <c r="S228" s="96" t="s">
        <v>49</v>
      </c>
      <c r="T228" s="96"/>
      <c r="U228" s="96"/>
      <c r="V228" s="96"/>
      <c r="W228" s="96"/>
      <c r="X228" s="96"/>
    </row>
    <row r="229" spans="1:24" x14ac:dyDescent="0.55000000000000004">
      <c r="A229" s="96" t="s">
        <v>40</v>
      </c>
      <c r="B229" s="96"/>
      <c r="C229" s="96"/>
      <c r="D229" s="96"/>
      <c r="E229" s="96"/>
      <c r="F229" s="96"/>
      <c r="G229" s="96" t="s">
        <v>40</v>
      </c>
      <c r="H229" s="96"/>
      <c r="I229" s="96"/>
      <c r="J229" s="96"/>
      <c r="K229" s="96"/>
      <c r="L229" s="96"/>
      <c r="M229" s="96" t="s">
        <v>40</v>
      </c>
      <c r="N229" s="96"/>
      <c r="O229" s="96"/>
      <c r="P229" s="96"/>
      <c r="Q229" s="96"/>
      <c r="R229" s="96"/>
      <c r="S229" s="96" t="s">
        <v>40</v>
      </c>
      <c r="T229" s="96"/>
      <c r="U229" s="96"/>
      <c r="V229" s="96"/>
      <c r="W229" s="96"/>
      <c r="X229" s="96"/>
    </row>
    <row r="230" spans="1:24" x14ac:dyDescent="0.55000000000000004">
      <c r="A230" s="97" t="s">
        <v>0</v>
      </c>
      <c r="B230" s="97" t="s">
        <v>1</v>
      </c>
      <c r="C230" s="97" t="s">
        <v>2</v>
      </c>
      <c r="D230" s="97" t="s">
        <v>6</v>
      </c>
      <c r="E230" s="97"/>
      <c r="F230" s="97"/>
      <c r="G230" s="97" t="s">
        <v>0</v>
      </c>
      <c r="H230" s="97" t="s">
        <v>1</v>
      </c>
      <c r="I230" s="97" t="s">
        <v>2</v>
      </c>
      <c r="J230" s="97" t="s">
        <v>6</v>
      </c>
      <c r="K230" s="97"/>
      <c r="L230" s="97"/>
      <c r="M230" s="97" t="s">
        <v>0</v>
      </c>
      <c r="N230" s="97" t="s">
        <v>1</v>
      </c>
      <c r="O230" s="97" t="s">
        <v>2</v>
      </c>
      <c r="P230" s="97" t="s">
        <v>6</v>
      </c>
      <c r="Q230" s="97"/>
      <c r="R230" s="97"/>
      <c r="S230" s="97" t="s">
        <v>0</v>
      </c>
      <c r="T230" s="97" t="s">
        <v>1</v>
      </c>
      <c r="U230" s="97" t="s">
        <v>2</v>
      </c>
      <c r="V230" s="97" t="s">
        <v>6</v>
      </c>
      <c r="W230" s="97"/>
      <c r="X230" s="97"/>
    </row>
    <row r="231" spans="1:24" x14ac:dyDescent="0.55000000000000004">
      <c r="A231" s="97"/>
      <c r="B231" s="97"/>
      <c r="C231" s="97"/>
      <c r="D231" s="10" t="s">
        <v>3</v>
      </c>
      <c r="E231" s="10" t="s">
        <v>4</v>
      </c>
      <c r="F231" s="10" t="s">
        <v>5</v>
      </c>
      <c r="G231" s="97"/>
      <c r="H231" s="97"/>
      <c r="I231" s="97"/>
      <c r="J231" s="10" t="s">
        <v>42</v>
      </c>
      <c r="K231" s="10" t="s">
        <v>43</v>
      </c>
      <c r="L231" s="10" t="s">
        <v>44</v>
      </c>
      <c r="M231" s="97"/>
      <c r="N231" s="97"/>
      <c r="O231" s="97"/>
      <c r="P231" s="10" t="s">
        <v>45</v>
      </c>
      <c r="Q231" s="10" t="s">
        <v>46</v>
      </c>
      <c r="R231" s="10" t="s">
        <v>47</v>
      </c>
      <c r="S231" s="97"/>
      <c r="T231" s="97"/>
      <c r="U231" s="97"/>
      <c r="V231" s="10" t="s">
        <v>50</v>
      </c>
      <c r="W231" s="10" t="s">
        <v>51</v>
      </c>
      <c r="X231" s="10" t="s">
        <v>52</v>
      </c>
    </row>
    <row r="232" spans="1:24" x14ac:dyDescent="0.55000000000000004">
      <c r="A232" s="11">
        <v>1</v>
      </c>
      <c r="B232" s="12" t="s">
        <v>7</v>
      </c>
      <c r="C232" s="13">
        <f t="shared" ref="C232:C242" si="32">SUM(D232+E232+F232)</f>
        <v>0</v>
      </c>
      <c r="D232" s="14">
        <v>0</v>
      </c>
      <c r="E232" s="14">
        <v>0</v>
      </c>
      <c r="F232" s="14">
        <v>0</v>
      </c>
      <c r="G232" s="11">
        <v>1</v>
      </c>
      <c r="H232" s="12" t="s">
        <v>7</v>
      </c>
      <c r="I232" s="13">
        <f t="shared" ref="I232:I242" si="33">SUM(J232+K232+L232)</f>
        <v>0</v>
      </c>
      <c r="J232" s="14">
        <v>0</v>
      </c>
      <c r="K232" s="14">
        <v>0</v>
      </c>
      <c r="L232" s="14">
        <v>0</v>
      </c>
      <c r="M232" s="11">
        <v>1</v>
      </c>
      <c r="N232" s="12" t="s">
        <v>7</v>
      </c>
      <c r="O232" s="13">
        <f t="shared" ref="O232:O242" si="34">SUM(P232+Q232+R232)</f>
        <v>0</v>
      </c>
      <c r="P232" s="14">
        <v>0</v>
      </c>
      <c r="Q232" s="14">
        <v>0</v>
      </c>
      <c r="R232" s="14">
        <v>0</v>
      </c>
      <c r="S232" s="11">
        <v>1</v>
      </c>
      <c r="T232" s="12" t="s">
        <v>7</v>
      </c>
      <c r="U232" s="13">
        <f t="shared" ref="U232:U242" si="35">SUM(V232+W232+X232)</f>
        <v>0</v>
      </c>
      <c r="V232" s="14">
        <v>0</v>
      </c>
      <c r="W232" s="14">
        <v>0</v>
      </c>
      <c r="X232" s="14">
        <v>0</v>
      </c>
    </row>
    <row r="233" spans="1:24" x14ac:dyDescent="0.55000000000000004">
      <c r="A233" s="15">
        <v>2</v>
      </c>
      <c r="B233" s="16" t="s">
        <v>8</v>
      </c>
      <c r="C233" s="13">
        <f t="shared" si="32"/>
        <v>0</v>
      </c>
      <c r="D233" s="13">
        <v>0</v>
      </c>
      <c r="E233" s="13">
        <v>0</v>
      </c>
      <c r="F233" s="13">
        <v>0</v>
      </c>
      <c r="G233" s="15">
        <v>2</v>
      </c>
      <c r="H233" s="16" t="s">
        <v>8</v>
      </c>
      <c r="I233" s="13">
        <f t="shared" si="33"/>
        <v>0</v>
      </c>
      <c r="J233" s="13">
        <v>0</v>
      </c>
      <c r="K233" s="13">
        <v>0</v>
      </c>
      <c r="L233" s="13">
        <v>0</v>
      </c>
      <c r="M233" s="15">
        <v>2</v>
      </c>
      <c r="N233" s="16" t="s">
        <v>8</v>
      </c>
      <c r="O233" s="13">
        <f t="shared" si="34"/>
        <v>0</v>
      </c>
      <c r="P233" s="13">
        <v>0</v>
      </c>
      <c r="Q233" s="13">
        <v>0</v>
      </c>
      <c r="R233" s="13">
        <v>0</v>
      </c>
      <c r="S233" s="15">
        <v>2</v>
      </c>
      <c r="T233" s="16" t="s">
        <v>8</v>
      </c>
      <c r="U233" s="13">
        <f t="shared" si="35"/>
        <v>0</v>
      </c>
      <c r="V233" s="13">
        <v>0</v>
      </c>
      <c r="W233" s="13">
        <v>0</v>
      </c>
      <c r="X233" s="13">
        <v>0</v>
      </c>
    </row>
    <row r="234" spans="1:24" x14ac:dyDescent="0.55000000000000004">
      <c r="A234" s="15">
        <v>3</v>
      </c>
      <c r="B234" s="16" t="s">
        <v>9</v>
      </c>
      <c r="C234" s="13">
        <f t="shared" si="32"/>
        <v>0</v>
      </c>
      <c r="D234" s="13">
        <v>0</v>
      </c>
      <c r="E234" s="13">
        <v>0</v>
      </c>
      <c r="F234" s="13">
        <v>0</v>
      </c>
      <c r="G234" s="15">
        <v>3</v>
      </c>
      <c r="H234" s="16" t="s">
        <v>9</v>
      </c>
      <c r="I234" s="13">
        <f t="shared" si="33"/>
        <v>0</v>
      </c>
      <c r="J234" s="13">
        <v>0</v>
      </c>
      <c r="K234" s="13">
        <v>0</v>
      </c>
      <c r="L234" s="13">
        <v>0</v>
      </c>
      <c r="M234" s="15">
        <v>3</v>
      </c>
      <c r="N234" s="16" t="s">
        <v>9</v>
      </c>
      <c r="O234" s="13">
        <f t="shared" si="34"/>
        <v>0</v>
      </c>
      <c r="P234" s="13">
        <v>0</v>
      </c>
      <c r="Q234" s="13">
        <v>0</v>
      </c>
      <c r="R234" s="13">
        <v>0</v>
      </c>
      <c r="S234" s="15">
        <v>3</v>
      </c>
      <c r="T234" s="16" t="s">
        <v>9</v>
      </c>
      <c r="U234" s="13">
        <f t="shared" si="35"/>
        <v>0</v>
      </c>
      <c r="V234" s="13">
        <v>0</v>
      </c>
      <c r="W234" s="13">
        <v>0</v>
      </c>
      <c r="X234" s="13">
        <v>0</v>
      </c>
    </row>
    <row r="235" spans="1:24" x14ac:dyDescent="0.55000000000000004">
      <c r="A235" s="15">
        <v>4</v>
      </c>
      <c r="B235" s="16" t="s">
        <v>10</v>
      </c>
      <c r="C235" s="13">
        <f t="shared" si="32"/>
        <v>0</v>
      </c>
      <c r="D235" s="13">
        <v>0</v>
      </c>
      <c r="E235" s="13">
        <v>0</v>
      </c>
      <c r="F235" s="13">
        <v>0</v>
      </c>
      <c r="G235" s="15">
        <v>4</v>
      </c>
      <c r="H235" s="16" t="s">
        <v>10</v>
      </c>
      <c r="I235" s="13">
        <f t="shared" si="33"/>
        <v>0</v>
      </c>
      <c r="J235" s="13">
        <v>0</v>
      </c>
      <c r="K235" s="13">
        <v>0</v>
      </c>
      <c r="L235" s="13">
        <v>0</v>
      </c>
      <c r="M235" s="15">
        <v>4</v>
      </c>
      <c r="N235" s="16" t="s">
        <v>10</v>
      </c>
      <c r="O235" s="13">
        <f t="shared" si="34"/>
        <v>0</v>
      </c>
      <c r="P235" s="13">
        <v>0</v>
      </c>
      <c r="Q235" s="13">
        <v>0</v>
      </c>
      <c r="R235" s="13">
        <v>0</v>
      </c>
      <c r="S235" s="15">
        <v>4</v>
      </c>
      <c r="T235" s="16" t="s">
        <v>10</v>
      </c>
      <c r="U235" s="13">
        <f t="shared" si="35"/>
        <v>0</v>
      </c>
      <c r="V235" s="13">
        <v>0</v>
      </c>
      <c r="W235" s="13">
        <v>0</v>
      </c>
      <c r="X235" s="13">
        <v>0</v>
      </c>
    </row>
    <row r="236" spans="1:24" x14ac:dyDescent="0.55000000000000004">
      <c r="A236" s="15">
        <v>5</v>
      </c>
      <c r="B236" s="16" t="s">
        <v>11</v>
      </c>
      <c r="C236" s="13">
        <f t="shared" si="32"/>
        <v>0</v>
      </c>
      <c r="D236" s="13">
        <v>0</v>
      </c>
      <c r="E236" s="13">
        <v>0</v>
      </c>
      <c r="F236" s="13">
        <v>0</v>
      </c>
      <c r="G236" s="15">
        <v>5</v>
      </c>
      <c r="H236" s="16" t="s">
        <v>11</v>
      </c>
      <c r="I236" s="13">
        <f t="shared" si="33"/>
        <v>0</v>
      </c>
      <c r="J236" s="13">
        <v>0</v>
      </c>
      <c r="K236" s="13">
        <v>0</v>
      </c>
      <c r="L236" s="13">
        <v>0</v>
      </c>
      <c r="M236" s="15">
        <v>5</v>
      </c>
      <c r="N236" s="16" t="s">
        <v>11</v>
      </c>
      <c r="O236" s="13">
        <f t="shared" si="34"/>
        <v>0</v>
      </c>
      <c r="P236" s="13">
        <v>0</v>
      </c>
      <c r="Q236" s="13">
        <v>0</v>
      </c>
      <c r="R236" s="13">
        <v>0</v>
      </c>
      <c r="S236" s="15">
        <v>5</v>
      </c>
      <c r="T236" s="16" t="s">
        <v>11</v>
      </c>
      <c r="U236" s="13">
        <f t="shared" si="35"/>
        <v>0</v>
      </c>
      <c r="V236" s="13">
        <v>0</v>
      </c>
      <c r="W236" s="13">
        <v>0</v>
      </c>
      <c r="X236" s="13">
        <v>0</v>
      </c>
    </row>
    <row r="237" spans="1:24" x14ac:dyDescent="0.55000000000000004">
      <c r="A237" s="15">
        <v>6</v>
      </c>
      <c r="B237" s="16" t="s">
        <v>12</v>
      </c>
      <c r="C237" s="13">
        <f t="shared" si="32"/>
        <v>3000</v>
      </c>
      <c r="D237" s="13">
        <v>0</v>
      </c>
      <c r="E237" s="13">
        <v>0</v>
      </c>
      <c r="F237" s="13">
        <v>3000</v>
      </c>
      <c r="G237" s="15">
        <v>6</v>
      </c>
      <c r="H237" s="16" t="s">
        <v>12</v>
      </c>
      <c r="I237" s="13">
        <f t="shared" si="33"/>
        <v>0</v>
      </c>
      <c r="J237" s="13">
        <v>0</v>
      </c>
      <c r="K237" s="13">
        <v>0</v>
      </c>
      <c r="L237" s="13">
        <v>0</v>
      </c>
      <c r="M237" s="15">
        <v>6</v>
      </c>
      <c r="N237" s="16" t="s">
        <v>12</v>
      </c>
      <c r="O237" s="13">
        <f t="shared" si="34"/>
        <v>15000</v>
      </c>
      <c r="P237" s="13">
        <v>15000</v>
      </c>
      <c r="Q237" s="13">
        <v>0</v>
      </c>
      <c r="R237" s="13">
        <v>0</v>
      </c>
      <c r="S237" s="15">
        <v>6</v>
      </c>
      <c r="T237" s="16" t="s">
        <v>12</v>
      </c>
      <c r="U237" s="13">
        <f t="shared" si="35"/>
        <v>30000</v>
      </c>
      <c r="V237" s="13">
        <v>0</v>
      </c>
      <c r="W237" s="13">
        <v>30000</v>
      </c>
      <c r="X237" s="13">
        <v>0</v>
      </c>
    </row>
    <row r="238" spans="1:24" x14ac:dyDescent="0.55000000000000004">
      <c r="A238" s="15">
        <v>7</v>
      </c>
      <c r="B238" s="16" t="s">
        <v>13</v>
      </c>
      <c r="C238" s="13">
        <f t="shared" si="32"/>
        <v>0</v>
      </c>
      <c r="D238" s="13">
        <v>0</v>
      </c>
      <c r="E238" s="13">
        <v>0</v>
      </c>
      <c r="F238" s="13">
        <v>0</v>
      </c>
      <c r="G238" s="15">
        <v>7</v>
      </c>
      <c r="H238" s="16" t="s">
        <v>13</v>
      </c>
      <c r="I238" s="13">
        <f t="shared" si="33"/>
        <v>0</v>
      </c>
      <c r="J238" s="13">
        <v>0</v>
      </c>
      <c r="K238" s="13">
        <v>0</v>
      </c>
      <c r="L238" s="13">
        <v>0</v>
      </c>
      <c r="M238" s="15">
        <v>7</v>
      </c>
      <c r="N238" s="16" t="s">
        <v>13</v>
      </c>
      <c r="O238" s="13">
        <f t="shared" si="34"/>
        <v>0</v>
      </c>
      <c r="P238" s="13">
        <v>0</v>
      </c>
      <c r="Q238" s="13">
        <v>0</v>
      </c>
      <c r="R238" s="13">
        <v>0</v>
      </c>
      <c r="S238" s="15">
        <v>7</v>
      </c>
      <c r="T238" s="16" t="s">
        <v>13</v>
      </c>
      <c r="U238" s="13">
        <f t="shared" si="35"/>
        <v>0</v>
      </c>
      <c r="V238" s="13">
        <v>0</v>
      </c>
      <c r="W238" s="13">
        <v>0</v>
      </c>
      <c r="X238" s="13">
        <v>0</v>
      </c>
    </row>
    <row r="239" spans="1:24" x14ac:dyDescent="0.55000000000000004">
      <c r="A239" s="15">
        <v>8</v>
      </c>
      <c r="B239" s="16" t="s">
        <v>14</v>
      </c>
      <c r="C239" s="13">
        <f t="shared" si="32"/>
        <v>0</v>
      </c>
      <c r="D239" s="13">
        <v>0</v>
      </c>
      <c r="E239" s="13">
        <v>0</v>
      </c>
      <c r="F239" s="13">
        <v>0</v>
      </c>
      <c r="G239" s="15">
        <v>8</v>
      </c>
      <c r="H239" s="16" t="s">
        <v>14</v>
      </c>
      <c r="I239" s="13">
        <f t="shared" si="33"/>
        <v>0</v>
      </c>
      <c r="J239" s="13">
        <v>0</v>
      </c>
      <c r="K239" s="13">
        <v>0</v>
      </c>
      <c r="L239" s="13">
        <v>0</v>
      </c>
      <c r="M239" s="15">
        <v>8</v>
      </c>
      <c r="N239" s="16" t="s">
        <v>14</v>
      </c>
      <c r="O239" s="13">
        <f t="shared" si="34"/>
        <v>0</v>
      </c>
      <c r="P239" s="13">
        <v>0</v>
      </c>
      <c r="Q239" s="13">
        <v>0</v>
      </c>
      <c r="R239" s="13">
        <v>0</v>
      </c>
      <c r="S239" s="15">
        <v>8</v>
      </c>
      <c r="T239" s="16" t="s">
        <v>14</v>
      </c>
      <c r="U239" s="13">
        <f t="shared" si="35"/>
        <v>0</v>
      </c>
      <c r="V239" s="13">
        <v>0</v>
      </c>
      <c r="W239" s="13">
        <v>0</v>
      </c>
      <c r="X239" s="13">
        <v>0</v>
      </c>
    </row>
    <row r="240" spans="1:24" x14ac:dyDescent="0.55000000000000004">
      <c r="A240" s="15">
        <v>9</v>
      </c>
      <c r="B240" s="16" t="s">
        <v>15</v>
      </c>
      <c r="C240" s="13">
        <f t="shared" si="32"/>
        <v>0</v>
      </c>
      <c r="D240" s="13">
        <v>0</v>
      </c>
      <c r="E240" s="13">
        <v>0</v>
      </c>
      <c r="F240" s="13">
        <v>0</v>
      </c>
      <c r="G240" s="15">
        <v>9</v>
      </c>
      <c r="H240" s="16" t="s">
        <v>15</v>
      </c>
      <c r="I240" s="13">
        <f t="shared" si="33"/>
        <v>0</v>
      </c>
      <c r="J240" s="13">
        <v>0</v>
      </c>
      <c r="K240" s="13">
        <v>0</v>
      </c>
      <c r="L240" s="13">
        <v>0</v>
      </c>
      <c r="M240" s="15">
        <v>9</v>
      </c>
      <c r="N240" s="16" t="s">
        <v>15</v>
      </c>
      <c r="O240" s="13">
        <f t="shared" si="34"/>
        <v>0</v>
      </c>
      <c r="P240" s="13">
        <v>0</v>
      </c>
      <c r="Q240" s="13">
        <v>0</v>
      </c>
      <c r="R240" s="13">
        <v>0</v>
      </c>
      <c r="S240" s="15">
        <v>9</v>
      </c>
      <c r="T240" s="16" t="s">
        <v>15</v>
      </c>
      <c r="U240" s="13">
        <f t="shared" si="35"/>
        <v>0</v>
      </c>
      <c r="V240" s="13">
        <v>0</v>
      </c>
      <c r="W240" s="13">
        <v>0</v>
      </c>
      <c r="X240" s="13">
        <v>0</v>
      </c>
    </row>
    <row r="241" spans="1:24" x14ac:dyDescent="0.55000000000000004">
      <c r="A241" s="15">
        <v>10</v>
      </c>
      <c r="B241" s="16" t="s">
        <v>16</v>
      </c>
      <c r="C241" s="13">
        <f t="shared" si="32"/>
        <v>0</v>
      </c>
      <c r="D241" s="13">
        <v>0</v>
      </c>
      <c r="E241" s="13">
        <v>0</v>
      </c>
      <c r="F241" s="13">
        <v>0</v>
      </c>
      <c r="G241" s="15">
        <v>10</v>
      </c>
      <c r="H241" s="16" t="s">
        <v>16</v>
      </c>
      <c r="I241" s="13">
        <f t="shared" si="33"/>
        <v>0</v>
      </c>
      <c r="J241" s="13">
        <v>0</v>
      </c>
      <c r="K241" s="13">
        <v>0</v>
      </c>
      <c r="L241" s="13">
        <v>0</v>
      </c>
      <c r="M241" s="15">
        <v>10</v>
      </c>
      <c r="N241" s="16" t="s">
        <v>16</v>
      </c>
      <c r="O241" s="13">
        <f t="shared" si="34"/>
        <v>0</v>
      </c>
      <c r="P241" s="13">
        <v>0</v>
      </c>
      <c r="Q241" s="13">
        <v>0</v>
      </c>
      <c r="R241" s="13">
        <v>0</v>
      </c>
      <c r="S241" s="15">
        <v>10</v>
      </c>
      <c r="T241" s="16" t="s">
        <v>16</v>
      </c>
      <c r="U241" s="13">
        <f t="shared" si="35"/>
        <v>0</v>
      </c>
      <c r="V241" s="13">
        <v>0</v>
      </c>
      <c r="W241" s="13">
        <v>0</v>
      </c>
      <c r="X241" s="13">
        <v>0</v>
      </c>
    </row>
    <row r="242" spans="1:24" x14ac:dyDescent="0.55000000000000004">
      <c r="A242" s="17">
        <v>11</v>
      </c>
      <c r="B242" s="18" t="s">
        <v>17</v>
      </c>
      <c r="C242" s="13">
        <f t="shared" si="32"/>
        <v>0</v>
      </c>
      <c r="D242" s="19">
        <v>0</v>
      </c>
      <c r="E242" s="19">
        <v>0</v>
      </c>
      <c r="F242" s="19">
        <v>0</v>
      </c>
      <c r="G242" s="17">
        <v>11</v>
      </c>
      <c r="H242" s="18" t="s">
        <v>17</v>
      </c>
      <c r="I242" s="13">
        <f t="shared" si="33"/>
        <v>0</v>
      </c>
      <c r="J242" s="19">
        <v>0</v>
      </c>
      <c r="K242" s="19">
        <v>0</v>
      </c>
      <c r="L242" s="19">
        <v>0</v>
      </c>
      <c r="M242" s="17">
        <v>11</v>
      </c>
      <c r="N242" s="18" t="s">
        <v>17</v>
      </c>
      <c r="O242" s="13">
        <f t="shared" si="34"/>
        <v>0</v>
      </c>
      <c r="P242" s="19">
        <v>0</v>
      </c>
      <c r="Q242" s="19">
        <v>0</v>
      </c>
      <c r="R242" s="19">
        <v>0</v>
      </c>
      <c r="S242" s="17">
        <v>11</v>
      </c>
      <c r="T242" s="18" t="s">
        <v>17</v>
      </c>
      <c r="U242" s="13">
        <f t="shared" si="35"/>
        <v>0</v>
      </c>
      <c r="V242" s="19">
        <v>0</v>
      </c>
      <c r="W242" s="19">
        <v>0</v>
      </c>
      <c r="X242" s="19">
        <v>0</v>
      </c>
    </row>
    <row r="243" spans="1:24" x14ac:dyDescent="0.55000000000000004">
      <c r="A243" s="98" t="s">
        <v>2</v>
      </c>
      <c r="B243" s="99"/>
      <c r="C243" s="20">
        <f>SUM(C232:C242)</f>
        <v>3000</v>
      </c>
      <c r="D243" s="20">
        <f>SUM(D232:D242)</f>
        <v>0</v>
      </c>
      <c r="E243" s="20">
        <f>SUM(E232:E242)</f>
        <v>0</v>
      </c>
      <c r="F243" s="20">
        <f>SUM(F232:F242)</f>
        <v>3000</v>
      </c>
      <c r="G243" s="98" t="s">
        <v>2</v>
      </c>
      <c r="H243" s="99"/>
      <c r="I243" s="20">
        <f>SUM(I232:I242)</f>
        <v>0</v>
      </c>
      <c r="J243" s="20">
        <f>SUM(J232:J242)</f>
        <v>0</v>
      </c>
      <c r="K243" s="20">
        <f>SUM(K232:K242)</f>
        <v>0</v>
      </c>
      <c r="L243" s="20">
        <f>SUM(L232:L242)</f>
        <v>0</v>
      </c>
      <c r="M243" s="98" t="s">
        <v>2</v>
      </c>
      <c r="N243" s="99"/>
      <c r="O243" s="20">
        <f>SUM(O232:O242)</f>
        <v>15000</v>
      </c>
      <c r="P243" s="20">
        <f>SUM(P232:P242)</f>
        <v>15000</v>
      </c>
      <c r="Q243" s="20">
        <f>SUM(Q232:Q242)</f>
        <v>0</v>
      </c>
      <c r="R243" s="20">
        <f>SUM(R232:R242)</f>
        <v>0</v>
      </c>
      <c r="S243" s="98" t="s">
        <v>2</v>
      </c>
      <c r="T243" s="99"/>
      <c r="U243" s="20">
        <f>SUM(U232:U242)</f>
        <v>30000</v>
      </c>
      <c r="V243" s="20">
        <f>SUM(V232:V242)</f>
        <v>0</v>
      </c>
      <c r="W243" s="20">
        <f>SUM(W232:W242)</f>
        <v>30000</v>
      </c>
      <c r="X243" s="20">
        <f>SUM(X232:X242)</f>
        <v>0</v>
      </c>
    </row>
    <row r="245" spans="1:24" x14ac:dyDescent="0.55000000000000004">
      <c r="A245" s="9" t="s">
        <v>21</v>
      </c>
      <c r="G245" s="9" t="s">
        <v>21</v>
      </c>
      <c r="M245" s="9" t="s">
        <v>21</v>
      </c>
      <c r="S245" s="9" t="s">
        <v>21</v>
      </c>
    </row>
    <row r="246" spans="1:24" x14ac:dyDescent="0.55000000000000004">
      <c r="B246" s="22"/>
      <c r="C246" s="22"/>
      <c r="D246" s="22"/>
      <c r="E246" s="22"/>
      <c r="F246" s="22"/>
      <c r="H246" s="22"/>
      <c r="I246" s="22"/>
      <c r="J246" s="22"/>
      <c r="K246" s="22"/>
      <c r="L246" s="22"/>
      <c r="N246" s="22"/>
      <c r="O246" s="22"/>
      <c r="P246" s="22"/>
      <c r="Q246" s="22"/>
      <c r="R246" s="22"/>
      <c r="T246" s="22"/>
      <c r="U246" s="22" t="s">
        <v>63</v>
      </c>
      <c r="V246" s="22"/>
      <c r="W246" s="22"/>
      <c r="X246" s="22"/>
    </row>
    <row r="247" spans="1:24" x14ac:dyDescent="0.55000000000000004">
      <c r="B247" s="22"/>
      <c r="C247" s="22"/>
      <c r="D247" s="22"/>
      <c r="E247" s="22"/>
      <c r="F247" s="22"/>
      <c r="H247" s="22"/>
      <c r="I247" s="22"/>
      <c r="J247" s="22"/>
      <c r="K247" s="22"/>
      <c r="L247" s="22"/>
      <c r="N247" s="22"/>
      <c r="O247" s="22"/>
      <c r="P247" s="22"/>
      <c r="Q247" s="22"/>
      <c r="R247" s="22"/>
      <c r="T247" s="22"/>
      <c r="U247" s="22"/>
      <c r="V247" s="22"/>
      <c r="W247" s="22"/>
      <c r="X247" s="22"/>
    </row>
    <row r="248" spans="1:24" x14ac:dyDescent="0.55000000000000004">
      <c r="B248" s="22"/>
      <c r="C248" s="22"/>
      <c r="D248" s="22"/>
      <c r="E248" s="22"/>
      <c r="F248" s="22"/>
      <c r="H248" s="22"/>
      <c r="I248" s="22"/>
      <c r="J248" s="22"/>
      <c r="K248" s="22"/>
      <c r="L248" s="22"/>
      <c r="N248" s="22"/>
      <c r="O248" s="22"/>
      <c r="P248" s="22"/>
      <c r="Q248" s="22"/>
      <c r="R248" s="22"/>
      <c r="T248" s="22"/>
      <c r="U248" s="22"/>
      <c r="V248" s="22"/>
      <c r="W248" s="22"/>
      <c r="X248" s="22"/>
    </row>
    <row r="249" spans="1:24" x14ac:dyDescent="0.55000000000000004">
      <c r="B249" s="23"/>
      <c r="C249" s="25" t="s">
        <v>61</v>
      </c>
      <c r="D249" s="23"/>
      <c r="E249" s="23" t="s">
        <v>62</v>
      </c>
      <c r="F249" s="23"/>
      <c r="H249" s="23"/>
      <c r="I249" s="25" t="s">
        <v>61</v>
      </c>
      <c r="J249" s="23"/>
      <c r="K249" s="23" t="s">
        <v>62</v>
      </c>
      <c r="L249" s="23"/>
      <c r="N249" s="23"/>
      <c r="O249" s="25" t="s">
        <v>61</v>
      </c>
      <c r="P249" s="23"/>
      <c r="Q249" s="23" t="s">
        <v>62</v>
      </c>
      <c r="R249" s="23"/>
      <c r="T249" s="23"/>
      <c r="U249" s="25" t="s">
        <v>61</v>
      </c>
      <c r="V249" s="23"/>
      <c r="W249" s="23" t="s">
        <v>62</v>
      </c>
      <c r="X249" s="23"/>
    </row>
    <row r="250" spans="1:24" x14ac:dyDescent="0.55000000000000004">
      <c r="B250" s="23"/>
      <c r="C250" s="23"/>
      <c r="D250" s="25" t="s">
        <v>64</v>
      </c>
      <c r="E250" s="23"/>
      <c r="F250" s="23"/>
      <c r="H250" s="23"/>
      <c r="I250" s="23"/>
      <c r="J250" s="25" t="s">
        <v>64</v>
      </c>
      <c r="K250" s="23"/>
      <c r="L250" s="23"/>
      <c r="N250" s="23"/>
      <c r="O250" s="23"/>
      <c r="P250" s="25" t="s">
        <v>64</v>
      </c>
      <c r="Q250" s="23"/>
      <c r="R250" s="23"/>
      <c r="T250" s="23"/>
      <c r="U250" s="23"/>
      <c r="V250" s="25" t="s">
        <v>64</v>
      </c>
      <c r="W250" s="23"/>
      <c r="X250" s="23"/>
    </row>
    <row r="251" spans="1:24" x14ac:dyDescent="0.55000000000000004">
      <c r="B251" s="23"/>
      <c r="C251" s="23"/>
      <c r="D251" s="25" t="s">
        <v>60</v>
      </c>
      <c r="E251" s="23"/>
      <c r="F251" s="23"/>
      <c r="H251" s="23"/>
      <c r="I251" s="23"/>
      <c r="J251" s="25" t="s">
        <v>60</v>
      </c>
      <c r="K251" s="23"/>
      <c r="L251" s="23"/>
      <c r="N251" s="23"/>
      <c r="O251" s="23"/>
      <c r="P251" s="25" t="s">
        <v>60</v>
      </c>
      <c r="Q251" s="23"/>
      <c r="R251" s="23"/>
      <c r="T251" s="23"/>
      <c r="U251" s="23"/>
      <c r="V251" s="25" t="s">
        <v>60</v>
      </c>
      <c r="W251" s="23"/>
      <c r="X251" s="23"/>
    </row>
    <row r="253" spans="1:24" x14ac:dyDescent="0.55000000000000004">
      <c r="A253" s="96" t="s">
        <v>18</v>
      </c>
      <c r="B253" s="96"/>
      <c r="C253" s="96"/>
      <c r="D253" s="96"/>
      <c r="E253" s="96"/>
      <c r="F253" s="96"/>
      <c r="G253" s="96" t="s">
        <v>18</v>
      </c>
      <c r="H253" s="96"/>
      <c r="I253" s="96"/>
      <c r="J253" s="96"/>
      <c r="K253" s="96"/>
      <c r="L253" s="96"/>
      <c r="M253" s="96" t="s">
        <v>18</v>
      </c>
      <c r="N253" s="96"/>
      <c r="O253" s="96"/>
      <c r="P253" s="96"/>
      <c r="Q253" s="96"/>
      <c r="R253" s="96"/>
      <c r="S253" s="96" t="s">
        <v>18</v>
      </c>
      <c r="T253" s="96"/>
      <c r="U253" s="96"/>
      <c r="V253" s="96"/>
      <c r="W253" s="96"/>
      <c r="X253" s="96"/>
    </row>
    <row r="254" spans="1:24" x14ac:dyDescent="0.55000000000000004">
      <c r="A254" s="96" t="s">
        <v>27</v>
      </c>
      <c r="B254" s="96"/>
      <c r="C254" s="96"/>
      <c r="D254" s="96"/>
      <c r="E254" s="96"/>
      <c r="F254" s="96"/>
      <c r="G254" s="96" t="s">
        <v>27</v>
      </c>
      <c r="H254" s="96"/>
      <c r="I254" s="96"/>
      <c r="J254" s="96"/>
      <c r="K254" s="96"/>
      <c r="L254" s="96"/>
      <c r="M254" s="96" t="s">
        <v>27</v>
      </c>
      <c r="N254" s="96"/>
      <c r="O254" s="96"/>
      <c r="P254" s="96"/>
      <c r="Q254" s="96"/>
      <c r="R254" s="96"/>
      <c r="S254" s="96" t="s">
        <v>27</v>
      </c>
      <c r="T254" s="96"/>
      <c r="U254" s="96"/>
      <c r="V254" s="96"/>
      <c r="W254" s="96"/>
      <c r="X254" s="96"/>
    </row>
    <row r="255" spans="1:24" x14ac:dyDescent="0.55000000000000004">
      <c r="A255" s="96" t="s">
        <v>26</v>
      </c>
      <c r="B255" s="96"/>
      <c r="C255" s="96"/>
      <c r="D255" s="96"/>
      <c r="E255" s="96"/>
      <c r="F255" s="96"/>
      <c r="G255" s="96" t="s">
        <v>26</v>
      </c>
      <c r="H255" s="96"/>
      <c r="I255" s="96"/>
      <c r="J255" s="96"/>
      <c r="K255" s="96"/>
      <c r="L255" s="96"/>
      <c r="M255" s="96" t="s">
        <v>26</v>
      </c>
      <c r="N255" s="96"/>
      <c r="O255" s="96"/>
      <c r="P255" s="96"/>
      <c r="Q255" s="96"/>
      <c r="R255" s="96"/>
      <c r="S255" s="96" t="s">
        <v>26</v>
      </c>
      <c r="T255" s="96"/>
      <c r="U255" s="96"/>
      <c r="V255" s="96"/>
      <c r="W255" s="96"/>
      <c r="X255" s="96"/>
    </row>
    <row r="256" spans="1:24" x14ac:dyDescent="0.55000000000000004">
      <c r="A256" s="96" t="s">
        <v>25</v>
      </c>
      <c r="B256" s="96"/>
      <c r="C256" s="96"/>
      <c r="D256" s="96"/>
      <c r="E256" s="96"/>
      <c r="F256" s="96"/>
      <c r="G256" s="96" t="s">
        <v>41</v>
      </c>
      <c r="H256" s="96"/>
      <c r="I256" s="96"/>
      <c r="J256" s="96"/>
      <c r="K256" s="96"/>
      <c r="L256" s="96"/>
      <c r="M256" s="96" t="s">
        <v>48</v>
      </c>
      <c r="N256" s="96"/>
      <c r="O256" s="96"/>
      <c r="P256" s="96"/>
      <c r="Q256" s="96"/>
      <c r="R256" s="96"/>
      <c r="S256" s="96" t="s">
        <v>49</v>
      </c>
      <c r="T256" s="96"/>
      <c r="U256" s="96"/>
      <c r="V256" s="96"/>
      <c r="W256" s="96"/>
      <c r="X256" s="96"/>
    </row>
    <row r="257" spans="1:24" x14ac:dyDescent="0.55000000000000004">
      <c r="A257" s="96" t="s">
        <v>34</v>
      </c>
      <c r="B257" s="96"/>
      <c r="C257" s="96"/>
      <c r="D257" s="96"/>
      <c r="E257" s="96"/>
      <c r="F257" s="96"/>
      <c r="G257" s="96" t="s">
        <v>34</v>
      </c>
      <c r="H257" s="96"/>
      <c r="I257" s="96"/>
      <c r="J257" s="96"/>
      <c r="K257" s="96"/>
      <c r="L257" s="96"/>
      <c r="M257" s="96" t="s">
        <v>34</v>
      </c>
      <c r="N257" s="96"/>
      <c r="O257" s="96"/>
      <c r="P257" s="96"/>
      <c r="Q257" s="96"/>
      <c r="R257" s="96"/>
      <c r="S257" s="96" t="s">
        <v>34</v>
      </c>
      <c r="T257" s="96"/>
      <c r="U257" s="96"/>
      <c r="V257" s="96"/>
      <c r="W257" s="96"/>
      <c r="X257" s="96"/>
    </row>
    <row r="258" spans="1:24" x14ac:dyDescent="0.55000000000000004">
      <c r="A258" s="97" t="s">
        <v>0</v>
      </c>
      <c r="B258" s="97" t="s">
        <v>1</v>
      </c>
      <c r="C258" s="97" t="s">
        <v>2</v>
      </c>
      <c r="D258" s="97" t="s">
        <v>6</v>
      </c>
      <c r="E258" s="97"/>
      <c r="F258" s="97"/>
      <c r="G258" s="97" t="s">
        <v>0</v>
      </c>
      <c r="H258" s="97" t="s">
        <v>1</v>
      </c>
      <c r="I258" s="97" t="s">
        <v>2</v>
      </c>
      <c r="J258" s="97" t="s">
        <v>6</v>
      </c>
      <c r="K258" s="97"/>
      <c r="L258" s="97"/>
      <c r="M258" s="97" t="s">
        <v>0</v>
      </c>
      <c r="N258" s="97" t="s">
        <v>1</v>
      </c>
      <c r="O258" s="97" t="s">
        <v>2</v>
      </c>
      <c r="P258" s="97" t="s">
        <v>6</v>
      </c>
      <c r="Q258" s="97"/>
      <c r="R258" s="97"/>
      <c r="S258" s="97" t="s">
        <v>0</v>
      </c>
      <c r="T258" s="97" t="s">
        <v>1</v>
      </c>
      <c r="U258" s="97" t="s">
        <v>2</v>
      </c>
      <c r="V258" s="97" t="s">
        <v>6</v>
      </c>
      <c r="W258" s="97"/>
      <c r="X258" s="97"/>
    </row>
    <row r="259" spans="1:24" x14ac:dyDescent="0.55000000000000004">
      <c r="A259" s="97"/>
      <c r="B259" s="97"/>
      <c r="C259" s="97"/>
      <c r="D259" s="10" t="s">
        <v>3</v>
      </c>
      <c r="E259" s="10" t="s">
        <v>4</v>
      </c>
      <c r="F259" s="10" t="s">
        <v>5</v>
      </c>
      <c r="G259" s="97"/>
      <c r="H259" s="97"/>
      <c r="I259" s="97"/>
      <c r="J259" s="10" t="s">
        <v>42</v>
      </c>
      <c r="K259" s="10" t="s">
        <v>43</v>
      </c>
      <c r="L259" s="10" t="s">
        <v>44</v>
      </c>
      <c r="M259" s="97"/>
      <c r="N259" s="97"/>
      <c r="O259" s="97"/>
      <c r="P259" s="10" t="s">
        <v>45</v>
      </c>
      <c r="Q259" s="10" t="s">
        <v>46</v>
      </c>
      <c r="R259" s="10" t="s">
        <v>47</v>
      </c>
      <c r="S259" s="97"/>
      <c r="T259" s="97"/>
      <c r="U259" s="97"/>
      <c r="V259" s="10" t="s">
        <v>50</v>
      </c>
      <c r="W259" s="10" t="s">
        <v>51</v>
      </c>
      <c r="X259" s="10" t="s">
        <v>52</v>
      </c>
    </row>
    <row r="260" spans="1:24" x14ac:dyDescent="0.55000000000000004">
      <c r="A260" s="11">
        <v>1</v>
      </c>
      <c r="B260" s="12" t="s">
        <v>7</v>
      </c>
      <c r="C260" s="13">
        <f t="shared" ref="C260:C270" si="36">SUM(D260+E260+F260)</f>
        <v>0</v>
      </c>
      <c r="D260" s="14">
        <v>0</v>
      </c>
      <c r="E260" s="14">
        <v>0</v>
      </c>
      <c r="F260" s="14">
        <v>0</v>
      </c>
      <c r="G260" s="11">
        <v>1</v>
      </c>
      <c r="H260" s="12" t="s">
        <v>7</v>
      </c>
      <c r="I260" s="13">
        <f t="shared" ref="I260:I270" si="37">SUM(J260+K260+L260)</f>
        <v>0</v>
      </c>
      <c r="J260" s="14">
        <v>0</v>
      </c>
      <c r="K260" s="14">
        <v>0</v>
      </c>
      <c r="L260" s="14">
        <v>0</v>
      </c>
      <c r="M260" s="11">
        <v>1</v>
      </c>
      <c r="N260" s="12" t="s">
        <v>7</v>
      </c>
      <c r="O260" s="13">
        <f t="shared" ref="O260:O270" si="38">SUM(P260+Q260+R260)</f>
        <v>0</v>
      </c>
      <c r="P260" s="14">
        <v>0</v>
      </c>
      <c r="Q260" s="14">
        <v>0</v>
      </c>
      <c r="R260" s="14">
        <v>0</v>
      </c>
      <c r="S260" s="11">
        <v>1</v>
      </c>
      <c r="T260" s="12" t="s">
        <v>7</v>
      </c>
      <c r="U260" s="13">
        <f t="shared" ref="U260:U270" si="39">SUM(V260+W260+X260)</f>
        <v>0</v>
      </c>
      <c r="V260" s="14">
        <v>0</v>
      </c>
      <c r="W260" s="14">
        <v>0</v>
      </c>
      <c r="X260" s="14">
        <v>0</v>
      </c>
    </row>
    <row r="261" spans="1:24" x14ac:dyDescent="0.55000000000000004">
      <c r="A261" s="15">
        <v>2</v>
      </c>
      <c r="B261" s="16" t="s">
        <v>8</v>
      </c>
      <c r="C261" s="13">
        <f t="shared" si="36"/>
        <v>0</v>
      </c>
      <c r="D261" s="13">
        <v>0</v>
      </c>
      <c r="E261" s="13">
        <v>0</v>
      </c>
      <c r="F261" s="13">
        <v>0</v>
      </c>
      <c r="G261" s="15">
        <v>2</v>
      </c>
      <c r="H261" s="16" t="s">
        <v>8</v>
      </c>
      <c r="I261" s="13">
        <f t="shared" si="37"/>
        <v>0</v>
      </c>
      <c r="J261" s="13">
        <v>0</v>
      </c>
      <c r="K261" s="13">
        <v>0</v>
      </c>
      <c r="L261" s="13">
        <v>0</v>
      </c>
      <c r="M261" s="15">
        <v>2</v>
      </c>
      <c r="N261" s="16" t="s">
        <v>8</v>
      </c>
      <c r="O261" s="13">
        <f t="shared" si="38"/>
        <v>0</v>
      </c>
      <c r="P261" s="13">
        <v>0</v>
      </c>
      <c r="Q261" s="13">
        <v>0</v>
      </c>
      <c r="R261" s="13">
        <v>0</v>
      </c>
      <c r="S261" s="15">
        <v>2</v>
      </c>
      <c r="T261" s="16" t="s">
        <v>8</v>
      </c>
      <c r="U261" s="13">
        <f t="shared" si="39"/>
        <v>0</v>
      </c>
      <c r="V261" s="13">
        <v>0</v>
      </c>
      <c r="W261" s="13">
        <v>0</v>
      </c>
      <c r="X261" s="13">
        <v>0</v>
      </c>
    </row>
    <row r="262" spans="1:24" x14ac:dyDescent="0.55000000000000004">
      <c r="A262" s="15">
        <v>3</v>
      </c>
      <c r="B262" s="16" t="s">
        <v>9</v>
      </c>
      <c r="C262" s="13">
        <f t="shared" si="36"/>
        <v>0</v>
      </c>
      <c r="D262" s="13">
        <v>0</v>
      </c>
      <c r="E262" s="13">
        <v>0</v>
      </c>
      <c r="F262" s="13">
        <v>0</v>
      </c>
      <c r="G262" s="15">
        <v>3</v>
      </c>
      <c r="H262" s="16" t="s">
        <v>9</v>
      </c>
      <c r="I262" s="13">
        <f t="shared" si="37"/>
        <v>0</v>
      </c>
      <c r="J262" s="13">
        <v>0</v>
      </c>
      <c r="K262" s="13">
        <v>0</v>
      </c>
      <c r="L262" s="13">
        <v>0</v>
      </c>
      <c r="M262" s="15">
        <v>3</v>
      </c>
      <c r="N262" s="16" t="s">
        <v>9</v>
      </c>
      <c r="O262" s="13">
        <f t="shared" si="38"/>
        <v>0</v>
      </c>
      <c r="P262" s="13">
        <v>0</v>
      </c>
      <c r="Q262" s="13">
        <v>0</v>
      </c>
      <c r="R262" s="13">
        <v>0</v>
      </c>
      <c r="S262" s="15">
        <v>3</v>
      </c>
      <c r="T262" s="16" t="s">
        <v>9</v>
      </c>
      <c r="U262" s="13">
        <f t="shared" si="39"/>
        <v>0</v>
      </c>
      <c r="V262" s="13">
        <v>0</v>
      </c>
      <c r="W262" s="13">
        <v>0</v>
      </c>
      <c r="X262" s="13">
        <v>0</v>
      </c>
    </row>
    <row r="263" spans="1:24" x14ac:dyDescent="0.55000000000000004">
      <c r="A263" s="15">
        <v>4</v>
      </c>
      <c r="B263" s="16" t="s">
        <v>10</v>
      </c>
      <c r="C263" s="13">
        <f t="shared" si="36"/>
        <v>0</v>
      </c>
      <c r="D263" s="13">
        <v>0</v>
      </c>
      <c r="E263" s="13">
        <v>0</v>
      </c>
      <c r="F263" s="13">
        <v>0</v>
      </c>
      <c r="G263" s="15">
        <v>4</v>
      </c>
      <c r="H263" s="16" t="s">
        <v>10</v>
      </c>
      <c r="I263" s="13">
        <f t="shared" si="37"/>
        <v>0</v>
      </c>
      <c r="J263" s="13">
        <v>0</v>
      </c>
      <c r="K263" s="13">
        <v>0</v>
      </c>
      <c r="L263" s="13">
        <v>0</v>
      </c>
      <c r="M263" s="15">
        <v>4</v>
      </c>
      <c r="N263" s="16" t="s">
        <v>10</v>
      </c>
      <c r="O263" s="13">
        <f t="shared" si="38"/>
        <v>0</v>
      </c>
      <c r="P263" s="13">
        <v>0</v>
      </c>
      <c r="Q263" s="13">
        <v>0</v>
      </c>
      <c r="R263" s="13">
        <v>0</v>
      </c>
      <c r="S263" s="15">
        <v>4</v>
      </c>
      <c r="T263" s="16" t="s">
        <v>10</v>
      </c>
      <c r="U263" s="13">
        <f t="shared" si="39"/>
        <v>0</v>
      </c>
      <c r="V263" s="13">
        <v>0</v>
      </c>
      <c r="W263" s="13">
        <v>0</v>
      </c>
      <c r="X263" s="13">
        <v>0</v>
      </c>
    </row>
    <row r="264" spans="1:24" x14ac:dyDescent="0.55000000000000004">
      <c r="A264" s="15">
        <v>5</v>
      </c>
      <c r="B264" s="16" t="s">
        <v>11</v>
      </c>
      <c r="C264" s="13">
        <f t="shared" si="36"/>
        <v>0</v>
      </c>
      <c r="D264" s="13">
        <v>0</v>
      </c>
      <c r="E264" s="13">
        <v>0</v>
      </c>
      <c r="F264" s="13">
        <v>0</v>
      </c>
      <c r="G264" s="15">
        <v>5</v>
      </c>
      <c r="H264" s="16" t="s">
        <v>11</v>
      </c>
      <c r="I264" s="13">
        <f t="shared" si="37"/>
        <v>0</v>
      </c>
      <c r="J264" s="13">
        <v>0</v>
      </c>
      <c r="K264" s="13">
        <v>0</v>
      </c>
      <c r="L264" s="13">
        <v>0</v>
      </c>
      <c r="M264" s="15">
        <v>5</v>
      </c>
      <c r="N264" s="16" t="s">
        <v>11</v>
      </c>
      <c r="O264" s="13">
        <f t="shared" si="38"/>
        <v>0</v>
      </c>
      <c r="P264" s="13">
        <v>0</v>
      </c>
      <c r="Q264" s="13">
        <v>0</v>
      </c>
      <c r="R264" s="13">
        <v>0</v>
      </c>
      <c r="S264" s="15">
        <v>5</v>
      </c>
      <c r="T264" s="16" t="s">
        <v>11</v>
      </c>
      <c r="U264" s="13">
        <f t="shared" si="39"/>
        <v>0</v>
      </c>
      <c r="V264" s="13">
        <v>0</v>
      </c>
      <c r="W264" s="13">
        <v>0</v>
      </c>
      <c r="X264" s="13">
        <v>0</v>
      </c>
    </row>
    <row r="265" spans="1:24" x14ac:dyDescent="0.55000000000000004">
      <c r="A265" s="15">
        <v>6</v>
      </c>
      <c r="B265" s="16" t="s">
        <v>12</v>
      </c>
      <c r="C265" s="13">
        <f t="shared" si="36"/>
        <v>50000</v>
      </c>
      <c r="D265" s="13">
        <v>0</v>
      </c>
      <c r="E265" s="13">
        <v>0</v>
      </c>
      <c r="F265" s="13">
        <v>50000</v>
      </c>
      <c r="G265" s="15">
        <v>6</v>
      </c>
      <c r="H265" s="16" t="s">
        <v>12</v>
      </c>
      <c r="I265" s="13">
        <f t="shared" si="37"/>
        <v>70000</v>
      </c>
      <c r="J265" s="13">
        <v>30000</v>
      </c>
      <c r="K265" s="13">
        <v>40000</v>
      </c>
      <c r="L265" s="13">
        <v>0</v>
      </c>
      <c r="M265" s="15">
        <v>6</v>
      </c>
      <c r="N265" s="16" t="s">
        <v>12</v>
      </c>
      <c r="O265" s="13">
        <f t="shared" si="38"/>
        <v>100000</v>
      </c>
      <c r="P265" s="13">
        <v>100000</v>
      </c>
      <c r="Q265" s="13">
        <v>0</v>
      </c>
      <c r="R265" s="13">
        <v>0</v>
      </c>
      <c r="S265" s="15">
        <v>6</v>
      </c>
      <c r="T265" s="16" t="s">
        <v>12</v>
      </c>
      <c r="U265" s="13">
        <f t="shared" si="39"/>
        <v>0</v>
      </c>
      <c r="V265" s="13">
        <v>0</v>
      </c>
      <c r="W265" s="13">
        <v>0</v>
      </c>
      <c r="X265" s="13">
        <v>0</v>
      </c>
    </row>
    <row r="266" spans="1:24" x14ac:dyDescent="0.55000000000000004">
      <c r="A266" s="15">
        <v>7</v>
      </c>
      <c r="B266" s="16" t="s">
        <v>13</v>
      </c>
      <c r="C266" s="13">
        <f t="shared" si="36"/>
        <v>0</v>
      </c>
      <c r="D266" s="13">
        <v>0</v>
      </c>
      <c r="E266" s="13">
        <v>0</v>
      </c>
      <c r="F266" s="13">
        <v>0</v>
      </c>
      <c r="G266" s="15">
        <v>7</v>
      </c>
      <c r="H266" s="16" t="s">
        <v>13</v>
      </c>
      <c r="I266" s="13">
        <f t="shared" si="37"/>
        <v>0</v>
      </c>
      <c r="J266" s="13">
        <v>0</v>
      </c>
      <c r="K266" s="13">
        <v>0</v>
      </c>
      <c r="L266" s="13">
        <v>0</v>
      </c>
      <c r="M266" s="15">
        <v>7</v>
      </c>
      <c r="N266" s="16" t="s">
        <v>13</v>
      </c>
      <c r="O266" s="13">
        <f t="shared" si="38"/>
        <v>0</v>
      </c>
      <c r="P266" s="13">
        <v>0</v>
      </c>
      <c r="Q266" s="13">
        <v>0</v>
      </c>
      <c r="R266" s="13">
        <v>0</v>
      </c>
      <c r="S266" s="15">
        <v>7</v>
      </c>
      <c r="T266" s="16" t="s">
        <v>13</v>
      </c>
      <c r="U266" s="13">
        <f t="shared" si="39"/>
        <v>0</v>
      </c>
      <c r="V266" s="13">
        <v>0</v>
      </c>
      <c r="W266" s="13">
        <v>0</v>
      </c>
      <c r="X266" s="13">
        <v>0</v>
      </c>
    </row>
    <row r="267" spans="1:24" x14ac:dyDescent="0.55000000000000004">
      <c r="A267" s="15">
        <v>8</v>
      </c>
      <c r="B267" s="16" t="s">
        <v>14</v>
      </c>
      <c r="C267" s="13">
        <f t="shared" si="36"/>
        <v>0</v>
      </c>
      <c r="D267" s="13">
        <v>0</v>
      </c>
      <c r="E267" s="13">
        <v>0</v>
      </c>
      <c r="F267" s="13">
        <v>0</v>
      </c>
      <c r="G267" s="15">
        <v>8</v>
      </c>
      <c r="H267" s="16" t="s">
        <v>14</v>
      </c>
      <c r="I267" s="13">
        <f t="shared" si="37"/>
        <v>0</v>
      </c>
      <c r="J267" s="13">
        <v>0</v>
      </c>
      <c r="K267" s="13">
        <v>0</v>
      </c>
      <c r="L267" s="13">
        <v>0</v>
      </c>
      <c r="M267" s="15">
        <v>8</v>
      </c>
      <c r="N267" s="16" t="s">
        <v>14</v>
      </c>
      <c r="O267" s="13">
        <f t="shared" si="38"/>
        <v>0</v>
      </c>
      <c r="P267" s="13">
        <v>0</v>
      </c>
      <c r="Q267" s="13">
        <v>0</v>
      </c>
      <c r="R267" s="13">
        <v>0</v>
      </c>
      <c r="S267" s="15">
        <v>8</v>
      </c>
      <c r="T267" s="16" t="s">
        <v>14</v>
      </c>
      <c r="U267" s="13">
        <f t="shared" si="39"/>
        <v>0</v>
      </c>
      <c r="V267" s="13">
        <v>0</v>
      </c>
      <c r="W267" s="13">
        <v>0</v>
      </c>
      <c r="X267" s="13">
        <v>0</v>
      </c>
    </row>
    <row r="268" spans="1:24" x14ac:dyDescent="0.55000000000000004">
      <c r="A268" s="15">
        <v>9</v>
      </c>
      <c r="B268" s="16" t="s">
        <v>15</v>
      </c>
      <c r="C268" s="13">
        <f t="shared" si="36"/>
        <v>0</v>
      </c>
      <c r="D268" s="13">
        <v>0</v>
      </c>
      <c r="E268" s="13">
        <v>0</v>
      </c>
      <c r="F268" s="13">
        <v>0</v>
      </c>
      <c r="G268" s="15">
        <v>9</v>
      </c>
      <c r="H268" s="16" t="s">
        <v>15</v>
      </c>
      <c r="I268" s="13">
        <f t="shared" si="37"/>
        <v>0</v>
      </c>
      <c r="J268" s="13">
        <v>0</v>
      </c>
      <c r="K268" s="13">
        <v>0</v>
      </c>
      <c r="L268" s="13">
        <v>0</v>
      </c>
      <c r="M268" s="15">
        <v>9</v>
      </c>
      <c r="N268" s="16" t="s">
        <v>15</v>
      </c>
      <c r="O268" s="13">
        <f t="shared" si="38"/>
        <v>0</v>
      </c>
      <c r="P268" s="13">
        <v>0</v>
      </c>
      <c r="Q268" s="13">
        <v>0</v>
      </c>
      <c r="R268" s="13">
        <v>0</v>
      </c>
      <c r="S268" s="15">
        <v>9</v>
      </c>
      <c r="T268" s="16" t="s">
        <v>15</v>
      </c>
      <c r="U268" s="13">
        <f t="shared" si="39"/>
        <v>0</v>
      </c>
      <c r="V268" s="13">
        <v>0</v>
      </c>
      <c r="W268" s="13">
        <v>0</v>
      </c>
      <c r="X268" s="13">
        <v>0</v>
      </c>
    </row>
    <row r="269" spans="1:24" x14ac:dyDescent="0.55000000000000004">
      <c r="A269" s="15">
        <v>10</v>
      </c>
      <c r="B269" s="16" t="s">
        <v>16</v>
      </c>
      <c r="C269" s="13">
        <f t="shared" si="36"/>
        <v>0</v>
      </c>
      <c r="D269" s="13">
        <v>0</v>
      </c>
      <c r="E269" s="13">
        <v>0</v>
      </c>
      <c r="F269" s="13">
        <v>0</v>
      </c>
      <c r="G269" s="15">
        <v>10</v>
      </c>
      <c r="H269" s="16" t="s">
        <v>16</v>
      </c>
      <c r="I269" s="13">
        <f t="shared" si="37"/>
        <v>0</v>
      </c>
      <c r="J269" s="13">
        <v>0</v>
      </c>
      <c r="K269" s="13">
        <v>0</v>
      </c>
      <c r="L269" s="13">
        <v>0</v>
      </c>
      <c r="M269" s="15">
        <v>10</v>
      </c>
      <c r="N269" s="16" t="s">
        <v>16</v>
      </c>
      <c r="O269" s="13">
        <f t="shared" si="38"/>
        <v>0</v>
      </c>
      <c r="P269" s="13">
        <v>0</v>
      </c>
      <c r="Q269" s="13">
        <v>0</v>
      </c>
      <c r="R269" s="13">
        <v>0</v>
      </c>
      <c r="S269" s="15">
        <v>10</v>
      </c>
      <c r="T269" s="16" t="s">
        <v>16</v>
      </c>
      <c r="U269" s="13">
        <f t="shared" si="39"/>
        <v>0</v>
      </c>
      <c r="V269" s="13">
        <v>0</v>
      </c>
      <c r="W269" s="13">
        <v>0</v>
      </c>
      <c r="X269" s="13">
        <v>0</v>
      </c>
    </row>
    <row r="270" spans="1:24" x14ac:dyDescent="0.55000000000000004">
      <c r="A270" s="17">
        <v>11</v>
      </c>
      <c r="B270" s="18" t="s">
        <v>17</v>
      </c>
      <c r="C270" s="13">
        <f t="shared" si="36"/>
        <v>0</v>
      </c>
      <c r="D270" s="19">
        <v>0</v>
      </c>
      <c r="E270" s="19">
        <v>0</v>
      </c>
      <c r="F270" s="19">
        <v>0</v>
      </c>
      <c r="G270" s="17">
        <v>11</v>
      </c>
      <c r="H270" s="18" t="s">
        <v>17</v>
      </c>
      <c r="I270" s="13">
        <f t="shared" si="37"/>
        <v>0</v>
      </c>
      <c r="J270" s="19">
        <v>0</v>
      </c>
      <c r="K270" s="19">
        <v>0</v>
      </c>
      <c r="L270" s="19">
        <v>0</v>
      </c>
      <c r="M270" s="17">
        <v>11</v>
      </c>
      <c r="N270" s="18" t="s">
        <v>17</v>
      </c>
      <c r="O270" s="13">
        <f t="shared" si="38"/>
        <v>0</v>
      </c>
      <c r="P270" s="19">
        <v>0</v>
      </c>
      <c r="Q270" s="19">
        <v>0</v>
      </c>
      <c r="R270" s="19">
        <v>0</v>
      </c>
      <c r="S270" s="17">
        <v>11</v>
      </c>
      <c r="T270" s="18" t="s">
        <v>17</v>
      </c>
      <c r="U270" s="13">
        <f t="shared" si="39"/>
        <v>0</v>
      </c>
      <c r="V270" s="19">
        <v>0</v>
      </c>
      <c r="W270" s="19">
        <v>0</v>
      </c>
      <c r="X270" s="19">
        <v>0</v>
      </c>
    </row>
    <row r="271" spans="1:24" x14ac:dyDescent="0.55000000000000004">
      <c r="A271" s="98" t="s">
        <v>2</v>
      </c>
      <c r="B271" s="99"/>
      <c r="C271" s="20">
        <f>SUM(C260:C270)</f>
        <v>50000</v>
      </c>
      <c r="D271" s="20">
        <f>SUM(D260:D270)</f>
        <v>0</v>
      </c>
      <c r="E271" s="20">
        <f>SUM(E260:E270)</f>
        <v>0</v>
      </c>
      <c r="F271" s="20">
        <f>SUM(F260:F270)</f>
        <v>50000</v>
      </c>
      <c r="G271" s="98" t="s">
        <v>2</v>
      </c>
      <c r="H271" s="99"/>
      <c r="I271" s="20">
        <f>SUM(I260:I270)</f>
        <v>70000</v>
      </c>
      <c r="J271" s="20">
        <f>SUM(J260:J270)</f>
        <v>30000</v>
      </c>
      <c r="K271" s="20">
        <f>SUM(K260:K270)</f>
        <v>40000</v>
      </c>
      <c r="L271" s="20">
        <f>SUM(L260:L270)</f>
        <v>0</v>
      </c>
      <c r="M271" s="98" t="s">
        <v>2</v>
      </c>
      <c r="N271" s="99"/>
      <c r="O271" s="20">
        <f>SUM(O260:O270)</f>
        <v>100000</v>
      </c>
      <c r="P271" s="20">
        <f>SUM(P260:P270)</f>
        <v>100000</v>
      </c>
      <c r="Q271" s="20">
        <f>SUM(Q260:Q270)</f>
        <v>0</v>
      </c>
      <c r="R271" s="20">
        <f>SUM(R260:R270)</f>
        <v>0</v>
      </c>
      <c r="S271" s="98" t="s">
        <v>2</v>
      </c>
      <c r="T271" s="99"/>
      <c r="U271" s="20">
        <f>SUM(U260:U270)</f>
        <v>0</v>
      </c>
      <c r="V271" s="20">
        <f>SUM(V260:V270)</f>
        <v>0</v>
      </c>
      <c r="W271" s="20">
        <f>SUM(W260:W270)</f>
        <v>0</v>
      </c>
      <c r="X271" s="20">
        <f>SUM(X260:X270)</f>
        <v>0</v>
      </c>
    </row>
    <row r="273" spans="1:24" x14ac:dyDescent="0.55000000000000004">
      <c r="A273" s="9" t="s">
        <v>21</v>
      </c>
      <c r="G273" s="9" t="s">
        <v>21</v>
      </c>
      <c r="M273" s="9" t="s">
        <v>21</v>
      </c>
      <c r="S273" s="9" t="s">
        <v>21</v>
      </c>
    </row>
    <row r="274" spans="1:24" x14ac:dyDescent="0.55000000000000004">
      <c r="B274" s="21"/>
      <c r="C274" s="21"/>
      <c r="D274" s="21"/>
      <c r="E274" s="21"/>
      <c r="F274" s="21"/>
      <c r="H274" s="21"/>
      <c r="I274" s="21"/>
      <c r="J274" s="21"/>
      <c r="K274" s="21"/>
      <c r="L274" s="21"/>
      <c r="N274" s="21"/>
      <c r="O274" s="21"/>
      <c r="P274" s="21"/>
      <c r="Q274" s="21"/>
      <c r="R274" s="21"/>
      <c r="T274" s="21"/>
      <c r="U274" s="21"/>
      <c r="V274" s="21"/>
      <c r="W274" s="21"/>
      <c r="X274" s="21"/>
    </row>
    <row r="275" spans="1:24" x14ac:dyDescent="0.55000000000000004">
      <c r="B275" s="22"/>
      <c r="C275" s="22"/>
      <c r="D275" s="22"/>
      <c r="E275" s="22"/>
      <c r="F275" s="22"/>
      <c r="H275" s="22"/>
      <c r="I275" s="22"/>
      <c r="J275" s="22"/>
      <c r="K275" s="22"/>
      <c r="L275" s="22"/>
      <c r="N275" s="22"/>
      <c r="O275" s="22"/>
      <c r="P275" s="22"/>
      <c r="Q275" s="22"/>
      <c r="R275" s="22"/>
      <c r="T275" s="22"/>
      <c r="U275" s="22"/>
      <c r="V275" s="22"/>
      <c r="W275" s="22"/>
      <c r="X275" s="22"/>
    </row>
    <row r="276" spans="1:24" x14ac:dyDescent="0.55000000000000004">
      <c r="B276" s="22"/>
      <c r="C276" s="22"/>
      <c r="D276" s="22"/>
      <c r="E276" s="22"/>
      <c r="F276" s="22"/>
      <c r="H276" s="22"/>
      <c r="I276" s="22"/>
      <c r="J276" s="22"/>
      <c r="K276" s="22"/>
      <c r="L276" s="22"/>
      <c r="N276" s="22"/>
      <c r="O276" s="22"/>
      <c r="P276" s="22"/>
      <c r="Q276" s="22"/>
      <c r="R276" s="22"/>
      <c r="T276" s="22"/>
      <c r="U276" s="22"/>
      <c r="V276" s="22"/>
      <c r="W276" s="22"/>
      <c r="X276" s="22"/>
    </row>
    <row r="277" spans="1:24" x14ac:dyDescent="0.55000000000000004">
      <c r="B277" s="22"/>
      <c r="C277" s="22"/>
      <c r="D277" s="22"/>
      <c r="E277" s="22"/>
      <c r="F277" s="22"/>
      <c r="H277" s="22"/>
      <c r="I277" s="22"/>
      <c r="J277" s="22"/>
      <c r="K277" s="22"/>
      <c r="L277" s="22"/>
      <c r="N277" s="22"/>
      <c r="O277" s="22"/>
      <c r="P277" s="22"/>
      <c r="Q277" s="22"/>
      <c r="R277" s="22"/>
      <c r="T277" s="22"/>
      <c r="U277" s="22"/>
      <c r="V277" s="22"/>
      <c r="W277" s="22"/>
      <c r="X277" s="22"/>
    </row>
    <row r="278" spans="1:24" x14ac:dyDescent="0.55000000000000004">
      <c r="B278" s="22"/>
      <c r="C278" s="22"/>
      <c r="D278" s="22"/>
      <c r="E278" s="22"/>
      <c r="F278" s="22"/>
      <c r="H278" s="22"/>
      <c r="I278" s="22"/>
      <c r="J278" s="22"/>
      <c r="K278" s="22"/>
      <c r="L278" s="22"/>
      <c r="N278" s="22"/>
      <c r="O278" s="22"/>
      <c r="P278" s="22"/>
      <c r="Q278" s="22"/>
      <c r="R278" s="22"/>
      <c r="T278" s="22"/>
      <c r="U278" s="22"/>
      <c r="V278" s="22"/>
      <c r="W278" s="22"/>
      <c r="X278" s="22"/>
    </row>
    <row r="279" spans="1:24" x14ac:dyDescent="0.55000000000000004">
      <c r="B279" s="22"/>
      <c r="C279" s="22"/>
      <c r="D279" s="22"/>
      <c r="E279" s="22"/>
      <c r="F279" s="22"/>
      <c r="H279" s="22"/>
      <c r="I279" s="22"/>
      <c r="J279" s="22"/>
      <c r="K279" s="22"/>
      <c r="L279" s="22"/>
      <c r="N279" s="22"/>
      <c r="O279" s="22"/>
      <c r="P279" s="22"/>
      <c r="Q279" s="22"/>
      <c r="R279" s="22"/>
      <c r="T279" s="22"/>
      <c r="U279" s="22"/>
      <c r="V279" s="22"/>
      <c r="W279" s="22"/>
      <c r="X279" s="22"/>
    </row>
    <row r="281" spans="1:24" x14ac:dyDescent="0.55000000000000004">
      <c r="A281" s="96" t="s">
        <v>18</v>
      </c>
      <c r="B281" s="96"/>
      <c r="C281" s="96"/>
      <c r="D281" s="96"/>
      <c r="E281" s="96"/>
      <c r="F281" s="96"/>
      <c r="G281" s="96" t="s">
        <v>18</v>
      </c>
      <c r="H281" s="96"/>
      <c r="I281" s="96"/>
      <c r="J281" s="96"/>
      <c r="K281" s="96"/>
      <c r="L281" s="96"/>
      <c r="M281" s="96" t="s">
        <v>18</v>
      </c>
      <c r="N281" s="96"/>
      <c r="O281" s="96"/>
      <c r="P281" s="96"/>
      <c r="Q281" s="96"/>
      <c r="R281" s="96"/>
      <c r="S281" s="96" t="s">
        <v>18</v>
      </c>
      <c r="T281" s="96"/>
      <c r="U281" s="96"/>
      <c r="V281" s="96"/>
      <c r="W281" s="96"/>
      <c r="X281" s="96"/>
    </row>
    <row r="282" spans="1:24" x14ac:dyDescent="0.55000000000000004">
      <c r="A282" s="96" t="s">
        <v>27</v>
      </c>
      <c r="B282" s="96"/>
      <c r="C282" s="96"/>
      <c r="D282" s="96"/>
      <c r="E282" s="96"/>
      <c r="F282" s="96"/>
      <c r="G282" s="96" t="s">
        <v>27</v>
      </c>
      <c r="H282" s="96"/>
      <c r="I282" s="96"/>
      <c r="J282" s="96"/>
      <c r="K282" s="96"/>
      <c r="L282" s="96"/>
      <c r="M282" s="96" t="s">
        <v>27</v>
      </c>
      <c r="N282" s="96"/>
      <c r="O282" s="96"/>
      <c r="P282" s="96"/>
      <c r="Q282" s="96"/>
      <c r="R282" s="96"/>
      <c r="S282" s="96" t="s">
        <v>27</v>
      </c>
      <c r="T282" s="96"/>
      <c r="U282" s="96"/>
      <c r="V282" s="96"/>
      <c r="W282" s="96"/>
      <c r="X282" s="96"/>
    </row>
    <row r="283" spans="1:24" x14ac:dyDescent="0.55000000000000004">
      <c r="A283" s="96" t="s">
        <v>26</v>
      </c>
      <c r="B283" s="96"/>
      <c r="C283" s="96"/>
      <c r="D283" s="96"/>
      <c r="E283" s="96"/>
      <c r="F283" s="96"/>
      <c r="G283" s="96" t="s">
        <v>26</v>
      </c>
      <c r="H283" s="96"/>
      <c r="I283" s="96"/>
      <c r="J283" s="96"/>
      <c r="K283" s="96"/>
      <c r="L283" s="96"/>
      <c r="M283" s="96" t="s">
        <v>26</v>
      </c>
      <c r="N283" s="96"/>
      <c r="O283" s="96"/>
      <c r="P283" s="96"/>
      <c r="Q283" s="96"/>
      <c r="R283" s="96"/>
      <c r="S283" s="96" t="s">
        <v>26</v>
      </c>
      <c r="T283" s="96"/>
      <c r="U283" s="96"/>
      <c r="V283" s="96"/>
      <c r="W283" s="96"/>
      <c r="X283" s="96"/>
    </row>
    <row r="284" spans="1:24" x14ac:dyDescent="0.55000000000000004">
      <c r="A284" s="96" t="s">
        <v>25</v>
      </c>
      <c r="B284" s="96"/>
      <c r="C284" s="96"/>
      <c r="D284" s="96"/>
      <c r="E284" s="96"/>
      <c r="F284" s="96"/>
      <c r="G284" s="96" t="s">
        <v>41</v>
      </c>
      <c r="H284" s="96"/>
      <c r="I284" s="96"/>
      <c r="J284" s="96"/>
      <c r="K284" s="96"/>
      <c r="L284" s="96"/>
      <c r="M284" s="96" t="s">
        <v>48</v>
      </c>
      <c r="N284" s="96"/>
      <c r="O284" s="96"/>
      <c r="P284" s="96"/>
      <c r="Q284" s="96"/>
      <c r="R284" s="96"/>
      <c r="S284" s="96" t="s">
        <v>49</v>
      </c>
      <c r="T284" s="96"/>
      <c r="U284" s="96"/>
      <c r="V284" s="96"/>
      <c r="W284" s="96"/>
      <c r="X284" s="96"/>
    </row>
    <row r="285" spans="1:24" x14ac:dyDescent="0.55000000000000004">
      <c r="A285" s="96" t="s">
        <v>39</v>
      </c>
      <c r="B285" s="96"/>
      <c r="C285" s="96"/>
      <c r="D285" s="96"/>
      <c r="E285" s="96"/>
      <c r="F285" s="96"/>
      <c r="G285" s="96" t="s">
        <v>39</v>
      </c>
      <c r="H285" s="96"/>
      <c r="I285" s="96"/>
      <c r="J285" s="96"/>
      <c r="K285" s="96"/>
      <c r="L285" s="96"/>
      <c r="M285" s="96" t="s">
        <v>39</v>
      </c>
      <c r="N285" s="96"/>
      <c r="O285" s="96"/>
      <c r="P285" s="96"/>
      <c r="Q285" s="96"/>
      <c r="R285" s="96"/>
      <c r="S285" s="96" t="s">
        <v>39</v>
      </c>
      <c r="T285" s="96"/>
      <c r="U285" s="96"/>
      <c r="V285" s="96"/>
      <c r="W285" s="96"/>
      <c r="X285" s="96"/>
    </row>
    <row r="286" spans="1:24" x14ac:dyDescent="0.55000000000000004">
      <c r="A286" s="97" t="s">
        <v>0</v>
      </c>
      <c r="B286" s="97" t="s">
        <v>1</v>
      </c>
      <c r="C286" s="97" t="s">
        <v>2</v>
      </c>
      <c r="D286" s="97" t="s">
        <v>6</v>
      </c>
      <c r="E286" s="97"/>
      <c r="F286" s="97"/>
      <c r="G286" s="97" t="s">
        <v>0</v>
      </c>
      <c r="H286" s="97" t="s">
        <v>1</v>
      </c>
      <c r="I286" s="97" t="s">
        <v>2</v>
      </c>
      <c r="J286" s="97" t="s">
        <v>6</v>
      </c>
      <c r="K286" s="97"/>
      <c r="L286" s="97"/>
      <c r="M286" s="97" t="s">
        <v>0</v>
      </c>
      <c r="N286" s="97" t="s">
        <v>1</v>
      </c>
      <c r="O286" s="97" t="s">
        <v>2</v>
      </c>
      <c r="P286" s="97" t="s">
        <v>6</v>
      </c>
      <c r="Q286" s="97"/>
      <c r="R286" s="97"/>
      <c r="S286" s="97" t="s">
        <v>0</v>
      </c>
      <c r="T286" s="97" t="s">
        <v>1</v>
      </c>
      <c r="U286" s="97" t="s">
        <v>2</v>
      </c>
      <c r="V286" s="97" t="s">
        <v>6</v>
      </c>
      <c r="W286" s="97"/>
      <c r="X286" s="97"/>
    </row>
    <row r="287" spans="1:24" x14ac:dyDescent="0.55000000000000004">
      <c r="A287" s="97"/>
      <c r="B287" s="97"/>
      <c r="C287" s="97"/>
      <c r="D287" s="10" t="s">
        <v>3</v>
      </c>
      <c r="E287" s="10" t="s">
        <v>4</v>
      </c>
      <c r="F287" s="10" t="s">
        <v>5</v>
      </c>
      <c r="G287" s="97"/>
      <c r="H287" s="97"/>
      <c r="I287" s="97"/>
      <c r="J287" s="10" t="s">
        <v>42</v>
      </c>
      <c r="K287" s="10" t="s">
        <v>43</v>
      </c>
      <c r="L287" s="10" t="s">
        <v>44</v>
      </c>
      <c r="M287" s="97"/>
      <c r="N287" s="97"/>
      <c r="O287" s="97"/>
      <c r="P287" s="10" t="s">
        <v>45</v>
      </c>
      <c r="Q287" s="10" t="s">
        <v>46</v>
      </c>
      <c r="R287" s="10" t="s">
        <v>47</v>
      </c>
      <c r="S287" s="97"/>
      <c r="T287" s="97"/>
      <c r="U287" s="97"/>
      <c r="V287" s="10" t="s">
        <v>50</v>
      </c>
      <c r="W287" s="10" t="s">
        <v>51</v>
      </c>
      <c r="X287" s="10" t="s">
        <v>52</v>
      </c>
    </row>
    <row r="288" spans="1:24" x14ac:dyDescent="0.55000000000000004">
      <c r="A288" s="11">
        <v>1</v>
      </c>
      <c r="B288" s="12" t="s">
        <v>7</v>
      </c>
      <c r="C288" s="13">
        <f t="shared" ref="C288:C298" si="40">SUM(D288+E288+F288)</f>
        <v>0</v>
      </c>
      <c r="D288" s="14">
        <v>0</v>
      </c>
      <c r="E288" s="14">
        <v>0</v>
      </c>
      <c r="F288" s="14">
        <v>0</v>
      </c>
      <c r="G288" s="11">
        <v>1</v>
      </c>
      <c r="H288" s="12" t="s">
        <v>7</v>
      </c>
      <c r="I288" s="13">
        <f t="shared" ref="I288:I298" si="41">SUM(J288+K288+L288)</f>
        <v>0</v>
      </c>
      <c r="J288" s="14">
        <v>0</v>
      </c>
      <c r="K288" s="14">
        <v>0</v>
      </c>
      <c r="L288" s="14">
        <v>0</v>
      </c>
      <c r="M288" s="11">
        <v>1</v>
      </c>
      <c r="N288" s="12" t="s">
        <v>7</v>
      </c>
      <c r="O288" s="13">
        <f t="shared" ref="O288:O298" si="42">SUM(P288+Q288+R288)</f>
        <v>0</v>
      </c>
      <c r="P288" s="14">
        <v>0</v>
      </c>
      <c r="Q288" s="14">
        <v>0</v>
      </c>
      <c r="R288" s="14">
        <v>0</v>
      </c>
      <c r="S288" s="11">
        <v>1</v>
      </c>
      <c r="T288" s="12" t="s">
        <v>7</v>
      </c>
      <c r="U288" s="13">
        <f t="shared" ref="U288:U298" si="43">SUM(V288+W288+X288)</f>
        <v>0</v>
      </c>
      <c r="V288" s="14">
        <v>0</v>
      </c>
      <c r="W288" s="14">
        <v>0</v>
      </c>
      <c r="X288" s="14">
        <v>0</v>
      </c>
    </row>
    <row r="289" spans="1:24" x14ac:dyDescent="0.55000000000000004">
      <c r="A289" s="15">
        <v>2</v>
      </c>
      <c r="B289" s="16" t="s">
        <v>8</v>
      </c>
      <c r="C289" s="13">
        <f t="shared" si="40"/>
        <v>0</v>
      </c>
      <c r="D289" s="13">
        <v>0</v>
      </c>
      <c r="E289" s="13">
        <v>0</v>
      </c>
      <c r="F289" s="13">
        <v>0</v>
      </c>
      <c r="G289" s="15">
        <v>2</v>
      </c>
      <c r="H289" s="16" t="s">
        <v>8</v>
      </c>
      <c r="I289" s="13">
        <f t="shared" si="41"/>
        <v>0</v>
      </c>
      <c r="J289" s="13">
        <v>0</v>
      </c>
      <c r="K289" s="13">
        <v>0</v>
      </c>
      <c r="L289" s="13">
        <v>0</v>
      </c>
      <c r="M289" s="15">
        <v>2</v>
      </c>
      <c r="N289" s="16" t="s">
        <v>8</v>
      </c>
      <c r="O289" s="13">
        <f t="shared" si="42"/>
        <v>0</v>
      </c>
      <c r="P289" s="13">
        <v>0</v>
      </c>
      <c r="Q289" s="13">
        <v>0</v>
      </c>
      <c r="R289" s="13">
        <v>0</v>
      </c>
      <c r="S289" s="15">
        <v>2</v>
      </c>
      <c r="T289" s="16" t="s">
        <v>8</v>
      </c>
      <c r="U289" s="13">
        <f t="shared" si="43"/>
        <v>0</v>
      </c>
      <c r="V289" s="13">
        <v>0</v>
      </c>
      <c r="W289" s="13">
        <v>0</v>
      </c>
      <c r="X289" s="13">
        <v>0</v>
      </c>
    </row>
    <row r="290" spans="1:24" x14ac:dyDescent="0.55000000000000004">
      <c r="A290" s="15">
        <v>3</v>
      </c>
      <c r="B290" s="16" t="s">
        <v>9</v>
      </c>
      <c r="C290" s="13">
        <f t="shared" si="40"/>
        <v>0</v>
      </c>
      <c r="D290" s="13">
        <v>0</v>
      </c>
      <c r="E290" s="13">
        <v>0</v>
      </c>
      <c r="F290" s="13">
        <v>0</v>
      </c>
      <c r="G290" s="15">
        <v>3</v>
      </c>
      <c r="H290" s="16" t="s">
        <v>9</v>
      </c>
      <c r="I290" s="13">
        <f t="shared" si="41"/>
        <v>0</v>
      </c>
      <c r="J290" s="13">
        <v>0</v>
      </c>
      <c r="K290" s="13">
        <v>0</v>
      </c>
      <c r="L290" s="13">
        <v>0</v>
      </c>
      <c r="M290" s="15">
        <v>3</v>
      </c>
      <c r="N290" s="16" t="s">
        <v>9</v>
      </c>
      <c r="O290" s="13">
        <f t="shared" si="42"/>
        <v>0</v>
      </c>
      <c r="P290" s="13">
        <v>0</v>
      </c>
      <c r="Q290" s="13">
        <v>0</v>
      </c>
      <c r="R290" s="13">
        <v>0</v>
      </c>
      <c r="S290" s="15">
        <v>3</v>
      </c>
      <c r="T290" s="16" t="s">
        <v>9</v>
      </c>
      <c r="U290" s="13">
        <f t="shared" si="43"/>
        <v>0</v>
      </c>
      <c r="V290" s="13">
        <v>0</v>
      </c>
      <c r="W290" s="13">
        <v>0</v>
      </c>
      <c r="X290" s="13">
        <v>0</v>
      </c>
    </row>
    <row r="291" spans="1:24" x14ac:dyDescent="0.55000000000000004">
      <c r="A291" s="15">
        <v>4</v>
      </c>
      <c r="B291" s="16" t="s">
        <v>10</v>
      </c>
      <c r="C291" s="13">
        <f t="shared" si="40"/>
        <v>0</v>
      </c>
      <c r="D291" s="13">
        <v>0</v>
      </c>
      <c r="E291" s="13">
        <v>0</v>
      </c>
      <c r="F291" s="13">
        <v>0</v>
      </c>
      <c r="G291" s="15">
        <v>4</v>
      </c>
      <c r="H291" s="16" t="s">
        <v>10</v>
      </c>
      <c r="I291" s="13">
        <f t="shared" si="41"/>
        <v>0</v>
      </c>
      <c r="J291" s="13">
        <v>0</v>
      </c>
      <c r="K291" s="13">
        <v>0</v>
      </c>
      <c r="L291" s="13">
        <v>0</v>
      </c>
      <c r="M291" s="15">
        <v>4</v>
      </c>
      <c r="N291" s="16" t="s">
        <v>10</v>
      </c>
      <c r="O291" s="13">
        <f t="shared" si="42"/>
        <v>0</v>
      </c>
      <c r="P291" s="13">
        <v>0</v>
      </c>
      <c r="Q291" s="13">
        <v>0</v>
      </c>
      <c r="R291" s="13">
        <v>0</v>
      </c>
      <c r="S291" s="15">
        <v>4</v>
      </c>
      <c r="T291" s="16" t="s">
        <v>10</v>
      </c>
      <c r="U291" s="13">
        <f t="shared" si="43"/>
        <v>0</v>
      </c>
      <c r="V291" s="13">
        <v>0</v>
      </c>
      <c r="W291" s="13">
        <v>0</v>
      </c>
      <c r="X291" s="13">
        <v>0</v>
      </c>
    </row>
    <row r="292" spans="1:24" x14ac:dyDescent="0.55000000000000004">
      <c r="A292" s="15">
        <v>5</v>
      </c>
      <c r="B292" s="16" t="s">
        <v>11</v>
      </c>
      <c r="C292" s="13">
        <f t="shared" si="40"/>
        <v>0</v>
      </c>
      <c r="D292" s="13">
        <v>0</v>
      </c>
      <c r="E292" s="13">
        <v>0</v>
      </c>
      <c r="F292" s="13">
        <v>0</v>
      </c>
      <c r="G292" s="15">
        <v>5</v>
      </c>
      <c r="H292" s="16" t="s">
        <v>11</v>
      </c>
      <c r="I292" s="13">
        <f t="shared" si="41"/>
        <v>0</v>
      </c>
      <c r="J292" s="13">
        <v>0</v>
      </c>
      <c r="K292" s="13">
        <v>0</v>
      </c>
      <c r="L292" s="13">
        <v>0</v>
      </c>
      <c r="M292" s="15">
        <v>5</v>
      </c>
      <c r="N292" s="16" t="s">
        <v>11</v>
      </c>
      <c r="O292" s="13">
        <f t="shared" si="42"/>
        <v>0</v>
      </c>
      <c r="P292" s="13">
        <v>0</v>
      </c>
      <c r="Q292" s="13">
        <v>0</v>
      </c>
      <c r="R292" s="13">
        <v>0</v>
      </c>
      <c r="S292" s="15">
        <v>5</v>
      </c>
      <c r="T292" s="16" t="s">
        <v>11</v>
      </c>
      <c r="U292" s="13">
        <f t="shared" si="43"/>
        <v>0</v>
      </c>
      <c r="V292" s="13">
        <v>0</v>
      </c>
      <c r="W292" s="13">
        <v>0</v>
      </c>
      <c r="X292" s="13">
        <v>0</v>
      </c>
    </row>
    <row r="293" spans="1:24" x14ac:dyDescent="0.55000000000000004">
      <c r="A293" s="15">
        <v>6</v>
      </c>
      <c r="B293" s="16" t="s">
        <v>12</v>
      </c>
      <c r="C293" s="13">
        <f t="shared" si="40"/>
        <v>50000</v>
      </c>
      <c r="D293" s="13">
        <v>0</v>
      </c>
      <c r="E293" s="13">
        <v>50000</v>
      </c>
      <c r="F293" s="13">
        <v>0</v>
      </c>
      <c r="G293" s="15">
        <v>6</v>
      </c>
      <c r="H293" s="16" t="s">
        <v>12</v>
      </c>
      <c r="I293" s="13">
        <f t="shared" si="41"/>
        <v>30000</v>
      </c>
      <c r="J293" s="13">
        <v>0</v>
      </c>
      <c r="K293" s="13">
        <v>0</v>
      </c>
      <c r="L293" s="13">
        <v>30000</v>
      </c>
      <c r="M293" s="15">
        <v>6</v>
      </c>
      <c r="N293" s="16" t="s">
        <v>12</v>
      </c>
      <c r="O293" s="13">
        <f t="shared" si="42"/>
        <v>28000</v>
      </c>
      <c r="P293" s="13">
        <v>0</v>
      </c>
      <c r="Q293" s="13">
        <v>28000</v>
      </c>
      <c r="R293" s="13">
        <v>0</v>
      </c>
      <c r="S293" s="15">
        <v>6</v>
      </c>
      <c r="T293" s="16" t="s">
        <v>12</v>
      </c>
      <c r="U293" s="13">
        <f t="shared" si="43"/>
        <v>70000</v>
      </c>
      <c r="V293" s="13">
        <v>30000</v>
      </c>
      <c r="W293" s="13">
        <v>0</v>
      </c>
      <c r="X293" s="13">
        <v>40000</v>
      </c>
    </row>
    <row r="294" spans="1:24" x14ac:dyDescent="0.55000000000000004">
      <c r="A294" s="15">
        <v>7</v>
      </c>
      <c r="B294" s="16" t="s">
        <v>13</v>
      </c>
      <c r="C294" s="13">
        <f t="shared" si="40"/>
        <v>0</v>
      </c>
      <c r="D294" s="13">
        <v>0</v>
      </c>
      <c r="E294" s="13">
        <v>0</v>
      </c>
      <c r="F294" s="13">
        <v>0</v>
      </c>
      <c r="G294" s="15">
        <v>7</v>
      </c>
      <c r="H294" s="16" t="s">
        <v>13</v>
      </c>
      <c r="I294" s="13">
        <f t="shared" si="41"/>
        <v>0</v>
      </c>
      <c r="J294" s="13">
        <v>0</v>
      </c>
      <c r="K294" s="13">
        <v>0</v>
      </c>
      <c r="L294" s="13">
        <v>0</v>
      </c>
      <c r="M294" s="15">
        <v>7</v>
      </c>
      <c r="N294" s="16" t="s">
        <v>13</v>
      </c>
      <c r="O294" s="13">
        <f t="shared" si="42"/>
        <v>0</v>
      </c>
      <c r="P294" s="13">
        <v>0</v>
      </c>
      <c r="Q294" s="13">
        <v>0</v>
      </c>
      <c r="R294" s="13">
        <v>0</v>
      </c>
      <c r="S294" s="15">
        <v>7</v>
      </c>
      <c r="T294" s="16" t="s">
        <v>13</v>
      </c>
      <c r="U294" s="13">
        <f t="shared" si="43"/>
        <v>0</v>
      </c>
      <c r="V294" s="13">
        <v>0</v>
      </c>
      <c r="W294" s="13">
        <v>0</v>
      </c>
      <c r="X294" s="13">
        <v>0</v>
      </c>
    </row>
    <row r="295" spans="1:24" x14ac:dyDescent="0.55000000000000004">
      <c r="A295" s="15">
        <v>8</v>
      </c>
      <c r="B295" s="16" t="s">
        <v>14</v>
      </c>
      <c r="C295" s="13">
        <f t="shared" si="40"/>
        <v>0</v>
      </c>
      <c r="D295" s="13">
        <v>0</v>
      </c>
      <c r="E295" s="13">
        <v>0</v>
      </c>
      <c r="F295" s="13">
        <v>0</v>
      </c>
      <c r="G295" s="15">
        <v>8</v>
      </c>
      <c r="H295" s="16" t="s">
        <v>14</v>
      </c>
      <c r="I295" s="13">
        <f t="shared" si="41"/>
        <v>0</v>
      </c>
      <c r="J295" s="13">
        <v>0</v>
      </c>
      <c r="K295" s="13">
        <v>0</v>
      </c>
      <c r="L295" s="13">
        <v>0</v>
      </c>
      <c r="M295" s="15">
        <v>8</v>
      </c>
      <c r="N295" s="16" t="s">
        <v>14</v>
      </c>
      <c r="O295" s="13">
        <f t="shared" si="42"/>
        <v>0</v>
      </c>
      <c r="P295" s="13">
        <v>0</v>
      </c>
      <c r="Q295" s="13">
        <v>0</v>
      </c>
      <c r="R295" s="13">
        <v>0</v>
      </c>
      <c r="S295" s="15">
        <v>8</v>
      </c>
      <c r="T295" s="16" t="s">
        <v>14</v>
      </c>
      <c r="U295" s="13">
        <f t="shared" si="43"/>
        <v>0</v>
      </c>
      <c r="V295" s="13">
        <v>0</v>
      </c>
      <c r="W295" s="13">
        <v>0</v>
      </c>
      <c r="X295" s="13">
        <v>0</v>
      </c>
    </row>
    <row r="296" spans="1:24" x14ac:dyDescent="0.55000000000000004">
      <c r="A296" s="15">
        <v>9</v>
      </c>
      <c r="B296" s="16" t="s">
        <v>15</v>
      </c>
      <c r="C296" s="13">
        <f t="shared" si="40"/>
        <v>0</v>
      </c>
      <c r="D296" s="13">
        <v>0</v>
      </c>
      <c r="E296" s="13">
        <v>0</v>
      </c>
      <c r="F296" s="13">
        <v>0</v>
      </c>
      <c r="G296" s="15">
        <v>9</v>
      </c>
      <c r="H296" s="16" t="s">
        <v>15</v>
      </c>
      <c r="I296" s="13">
        <f t="shared" si="41"/>
        <v>0</v>
      </c>
      <c r="J296" s="13">
        <v>0</v>
      </c>
      <c r="K296" s="13">
        <v>0</v>
      </c>
      <c r="L296" s="13">
        <v>0</v>
      </c>
      <c r="M296" s="15">
        <v>9</v>
      </c>
      <c r="N296" s="16" t="s">
        <v>15</v>
      </c>
      <c r="O296" s="13">
        <f t="shared" si="42"/>
        <v>0</v>
      </c>
      <c r="P296" s="13">
        <v>0</v>
      </c>
      <c r="Q296" s="13">
        <v>0</v>
      </c>
      <c r="R296" s="13">
        <v>0</v>
      </c>
      <c r="S296" s="15">
        <v>9</v>
      </c>
      <c r="T296" s="16" t="s">
        <v>15</v>
      </c>
      <c r="U296" s="13">
        <f t="shared" si="43"/>
        <v>0</v>
      </c>
      <c r="V296" s="13">
        <v>0</v>
      </c>
      <c r="W296" s="13">
        <v>0</v>
      </c>
      <c r="X296" s="13">
        <v>0</v>
      </c>
    </row>
    <row r="297" spans="1:24" x14ac:dyDescent="0.55000000000000004">
      <c r="A297" s="15">
        <v>10</v>
      </c>
      <c r="B297" s="16" t="s">
        <v>16</v>
      </c>
      <c r="C297" s="13">
        <f t="shared" si="40"/>
        <v>0</v>
      </c>
      <c r="D297" s="13">
        <v>0</v>
      </c>
      <c r="E297" s="13">
        <v>0</v>
      </c>
      <c r="F297" s="13">
        <v>0</v>
      </c>
      <c r="G297" s="15">
        <v>10</v>
      </c>
      <c r="H297" s="16" t="s">
        <v>16</v>
      </c>
      <c r="I297" s="13">
        <f t="shared" si="41"/>
        <v>0</v>
      </c>
      <c r="J297" s="13">
        <v>0</v>
      </c>
      <c r="K297" s="13">
        <v>0</v>
      </c>
      <c r="L297" s="13">
        <v>0</v>
      </c>
      <c r="M297" s="15">
        <v>10</v>
      </c>
      <c r="N297" s="16" t="s">
        <v>16</v>
      </c>
      <c r="O297" s="13">
        <f t="shared" si="42"/>
        <v>0</v>
      </c>
      <c r="P297" s="13">
        <v>0</v>
      </c>
      <c r="Q297" s="13">
        <v>0</v>
      </c>
      <c r="R297" s="13">
        <v>0</v>
      </c>
      <c r="S297" s="15">
        <v>10</v>
      </c>
      <c r="T297" s="16" t="s">
        <v>16</v>
      </c>
      <c r="U297" s="13">
        <f t="shared" si="43"/>
        <v>0</v>
      </c>
      <c r="V297" s="13">
        <v>0</v>
      </c>
      <c r="W297" s="13">
        <v>0</v>
      </c>
      <c r="X297" s="13">
        <v>0</v>
      </c>
    </row>
    <row r="298" spans="1:24" x14ac:dyDescent="0.55000000000000004">
      <c r="A298" s="17">
        <v>11</v>
      </c>
      <c r="B298" s="18" t="s">
        <v>17</v>
      </c>
      <c r="C298" s="13">
        <f t="shared" si="40"/>
        <v>0</v>
      </c>
      <c r="D298" s="19">
        <v>0</v>
      </c>
      <c r="E298" s="19">
        <v>0</v>
      </c>
      <c r="F298" s="19">
        <v>0</v>
      </c>
      <c r="G298" s="17">
        <v>11</v>
      </c>
      <c r="H298" s="18" t="s">
        <v>17</v>
      </c>
      <c r="I298" s="13">
        <f t="shared" si="41"/>
        <v>0</v>
      </c>
      <c r="J298" s="19">
        <v>0</v>
      </c>
      <c r="K298" s="19">
        <v>0</v>
      </c>
      <c r="L298" s="19">
        <v>0</v>
      </c>
      <c r="M298" s="17">
        <v>11</v>
      </c>
      <c r="N298" s="18" t="s">
        <v>17</v>
      </c>
      <c r="O298" s="13">
        <f t="shared" si="42"/>
        <v>0</v>
      </c>
      <c r="P298" s="19">
        <v>0</v>
      </c>
      <c r="Q298" s="19">
        <v>0</v>
      </c>
      <c r="R298" s="19">
        <v>0</v>
      </c>
      <c r="S298" s="17">
        <v>11</v>
      </c>
      <c r="T298" s="18" t="s">
        <v>17</v>
      </c>
      <c r="U298" s="13">
        <f t="shared" si="43"/>
        <v>0</v>
      </c>
      <c r="V298" s="19">
        <v>0</v>
      </c>
      <c r="W298" s="19">
        <v>0</v>
      </c>
      <c r="X298" s="19">
        <v>0</v>
      </c>
    </row>
    <row r="299" spans="1:24" x14ac:dyDescent="0.55000000000000004">
      <c r="A299" s="98" t="s">
        <v>2</v>
      </c>
      <c r="B299" s="99"/>
      <c r="C299" s="26"/>
      <c r="D299" s="26"/>
      <c r="E299" s="26"/>
      <c r="F299" s="26"/>
      <c r="G299" s="98" t="s">
        <v>2</v>
      </c>
      <c r="H299" s="99"/>
      <c r="I299" s="26"/>
      <c r="J299" s="26"/>
      <c r="K299" s="26"/>
      <c r="L299" s="26"/>
      <c r="M299" s="98" t="s">
        <v>2</v>
      </c>
      <c r="N299" s="99"/>
      <c r="O299" s="26"/>
      <c r="P299" s="26"/>
      <c r="Q299" s="26"/>
      <c r="R299" s="26"/>
      <c r="S299" s="98" t="s">
        <v>2</v>
      </c>
      <c r="T299" s="99"/>
      <c r="U299" s="26"/>
      <c r="V299" s="26"/>
      <c r="W299" s="26"/>
      <c r="X299" s="26"/>
    </row>
    <row r="301" spans="1:24" x14ac:dyDescent="0.55000000000000004">
      <c r="A301" s="9" t="s">
        <v>21</v>
      </c>
      <c r="G301" s="9" t="s">
        <v>21</v>
      </c>
      <c r="M301" s="9" t="s">
        <v>21</v>
      </c>
      <c r="S301" s="9" t="s">
        <v>21</v>
      </c>
    </row>
    <row r="302" spans="1:24" x14ac:dyDescent="0.55000000000000004">
      <c r="B302" s="21"/>
      <c r="C302" s="21"/>
      <c r="D302" s="21"/>
      <c r="E302" s="21"/>
      <c r="F302" s="21"/>
      <c r="H302" s="21"/>
      <c r="I302" s="21"/>
      <c r="J302" s="21"/>
      <c r="K302" s="21"/>
      <c r="L302" s="21"/>
      <c r="N302" s="21"/>
      <c r="O302" s="21"/>
      <c r="P302" s="21"/>
      <c r="Q302" s="21"/>
      <c r="R302" s="21"/>
      <c r="T302" s="21"/>
      <c r="U302" s="21"/>
      <c r="V302" s="21"/>
      <c r="W302" s="21"/>
      <c r="X302" s="21"/>
    </row>
    <row r="303" spans="1:24" x14ac:dyDescent="0.55000000000000004">
      <c r="B303" s="22"/>
      <c r="C303" s="22"/>
      <c r="D303" s="22"/>
      <c r="E303" s="22"/>
      <c r="F303" s="22"/>
      <c r="H303" s="22"/>
      <c r="I303" s="22"/>
      <c r="J303" s="22"/>
      <c r="K303" s="22"/>
      <c r="L303" s="22"/>
      <c r="N303" s="22"/>
      <c r="O303" s="22"/>
      <c r="P303" s="22"/>
      <c r="Q303" s="22"/>
      <c r="R303" s="22"/>
      <c r="T303" s="22"/>
      <c r="U303" s="22"/>
      <c r="V303" s="22"/>
      <c r="W303" s="22"/>
      <c r="X303" s="22"/>
    </row>
    <row r="304" spans="1:24" x14ac:dyDescent="0.55000000000000004">
      <c r="B304" s="22"/>
      <c r="C304" s="22"/>
      <c r="D304" s="22"/>
      <c r="E304" s="22"/>
      <c r="F304" s="22"/>
      <c r="H304" s="22"/>
      <c r="I304" s="22"/>
      <c r="J304" s="22"/>
      <c r="K304" s="22"/>
      <c r="L304" s="22"/>
      <c r="N304" s="22"/>
      <c r="O304" s="22"/>
      <c r="P304" s="22"/>
      <c r="Q304" s="22"/>
      <c r="R304" s="22"/>
      <c r="T304" s="22"/>
      <c r="U304" s="22"/>
      <c r="V304" s="22"/>
      <c r="W304" s="22"/>
      <c r="X304" s="22"/>
    </row>
    <row r="305" spans="1:24" x14ac:dyDescent="0.55000000000000004">
      <c r="B305" s="22"/>
      <c r="C305" s="22"/>
      <c r="D305" s="22"/>
      <c r="E305" s="22"/>
      <c r="F305" s="22"/>
      <c r="H305" s="22"/>
      <c r="I305" s="22"/>
      <c r="J305" s="22"/>
      <c r="K305" s="22"/>
      <c r="L305" s="22"/>
      <c r="N305" s="22"/>
      <c r="O305" s="22"/>
      <c r="P305" s="22"/>
      <c r="Q305" s="22"/>
      <c r="R305" s="22"/>
      <c r="T305" s="22"/>
      <c r="U305" s="22"/>
      <c r="V305" s="22"/>
      <c r="W305" s="22"/>
      <c r="X305" s="22"/>
    </row>
    <row r="306" spans="1:24" x14ac:dyDescent="0.55000000000000004">
      <c r="B306" s="22"/>
      <c r="C306" s="22"/>
      <c r="D306" s="22"/>
      <c r="E306" s="22"/>
      <c r="F306" s="22"/>
      <c r="H306" s="22"/>
      <c r="I306" s="22"/>
      <c r="J306" s="22"/>
      <c r="K306" s="22"/>
      <c r="L306" s="22"/>
      <c r="N306" s="22"/>
      <c r="O306" s="22"/>
      <c r="P306" s="22"/>
      <c r="Q306" s="22"/>
      <c r="R306" s="22"/>
      <c r="T306" s="22"/>
      <c r="U306" s="22"/>
      <c r="V306" s="22"/>
      <c r="W306" s="22"/>
      <c r="X306" s="22"/>
    </row>
    <row r="307" spans="1:24" x14ac:dyDescent="0.55000000000000004">
      <c r="B307" s="22"/>
      <c r="C307" s="22"/>
      <c r="D307" s="22"/>
      <c r="E307" s="22"/>
      <c r="F307" s="22"/>
      <c r="H307" s="22"/>
      <c r="I307" s="22"/>
      <c r="J307" s="22"/>
      <c r="K307" s="22"/>
      <c r="L307" s="22"/>
      <c r="N307" s="22"/>
      <c r="O307" s="22"/>
      <c r="P307" s="22"/>
      <c r="Q307" s="22"/>
      <c r="R307" s="22"/>
      <c r="T307" s="22"/>
      <c r="U307" s="22"/>
      <c r="V307" s="22"/>
      <c r="W307" s="22"/>
      <c r="X307" s="22"/>
    </row>
    <row r="309" spans="1:24" x14ac:dyDescent="0.55000000000000004">
      <c r="A309" s="96" t="s">
        <v>18</v>
      </c>
      <c r="B309" s="96"/>
      <c r="C309" s="96"/>
      <c r="D309" s="96"/>
      <c r="E309" s="96"/>
      <c r="F309" s="96"/>
      <c r="G309" s="96" t="s">
        <v>18</v>
      </c>
      <c r="H309" s="96"/>
      <c r="I309" s="96"/>
      <c r="J309" s="96"/>
      <c r="K309" s="96"/>
      <c r="L309" s="96"/>
      <c r="M309" s="96" t="s">
        <v>18</v>
      </c>
      <c r="N309" s="96"/>
      <c r="O309" s="96"/>
      <c r="P309" s="96"/>
      <c r="Q309" s="96"/>
      <c r="R309" s="96"/>
      <c r="S309" s="96" t="s">
        <v>18</v>
      </c>
      <c r="T309" s="96"/>
      <c r="U309" s="96"/>
      <c r="V309" s="96"/>
      <c r="W309" s="96"/>
      <c r="X309" s="96"/>
    </row>
    <row r="310" spans="1:24" x14ac:dyDescent="0.55000000000000004">
      <c r="A310" s="96" t="s">
        <v>19</v>
      </c>
      <c r="B310" s="96"/>
      <c r="C310" s="96"/>
      <c r="D310" s="96"/>
      <c r="E310" s="96"/>
      <c r="F310" s="96"/>
      <c r="G310" s="96" t="s">
        <v>19</v>
      </c>
      <c r="H310" s="96"/>
      <c r="I310" s="96"/>
      <c r="J310" s="96"/>
      <c r="K310" s="96"/>
      <c r="L310" s="96"/>
      <c r="M310" s="96" t="s">
        <v>19</v>
      </c>
      <c r="N310" s="96"/>
      <c r="O310" s="96"/>
      <c r="P310" s="96"/>
      <c r="Q310" s="96"/>
      <c r="R310" s="96"/>
      <c r="S310" s="96" t="s">
        <v>19</v>
      </c>
      <c r="T310" s="96"/>
      <c r="U310" s="96"/>
      <c r="V310" s="96"/>
      <c r="W310" s="96"/>
      <c r="X310" s="96"/>
    </row>
    <row r="311" spans="1:24" x14ac:dyDescent="0.55000000000000004">
      <c r="A311" s="96" t="s">
        <v>26</v>
      </c>
      <c r="B311" s="96"/>
      <c r="C311" s="96"/>
      <c r="D311" s="96"/>
      <c r="E311" s="96"/>
      <c r="F311" s="96"/>
      <c r="G311" s="96" t="s">
        <v>26</v>
      </c>
      <c r="H311" s="96"/>
      <c r="I311" s="96"/>
      <c r="J311" s="96"/>
      <c r="K311" s="96"/>
      <c r="L311" s="96"/>
      <c r="M311" s="96" t="s">
        <v>26</v>
      </c>
      <c r="N311" s="96"/>
      <c r="O311" s="96"/>
      <c r="P311" s="96"/>
      <c r="Q311" s="96"/>
      <c r="R311" s="96"/>
      <c r="S311" s="96" t="s">
        <v>26</v>
      </c>
      <c r="T311" s="96"/>
      <c r="U311" s="96"/>
      <c r="V311" s="96"/>
      <c r="W311" s="96"/>
      <c r="X311" s="96"/>
    </row>
    <row r="312" spans="1:24" x14ac:dyDescent="0.55000000000000004">
      <c r="A312" s="96" t="s">
        <v>25</v>
      </c>
      <c r="B312" s="96"/>
      <c r="C312" s="96"/>
      <c r="D312" s="96"/>
      <c r="E312" s="96"/>
      <c r="F312" s="96"/>
      <c r="G312" s="96" t="s">
        <v>41</v>
      </c>
      <c r="H312" s="96"/>
      <c r="I312" s="96"/>
      <c r="J312" s="96"/>
      <c r="K312" s="96"/>
      <c r="L312" s="96"/>
      <c r="M312" s="96" t="s">
        <v>48</v>
      </c>
      <c r="N312" s="96"/>
      <c r="O312" s="96"/>
      <c r="P312" s="96"/>
      <c r="Q312" s="96"/>
      <c r="R312" s="96"/>
      <c r="S312" s="96" t="s">
        <v>49</v>
      </c>
      <c r="T312" s="96"/>
      <c r="U312" s="96"/>
      <c r="V312" s="96"/>
      <c r="W312" s="96"/>
      <c r="X312" s="96"/>
    </row>
    <row r="313" spans="1:24" x14ac:dyDescent="0.55000000000000004">
      <c r="A313" s="96" t="s">
        <v>35</v>
      </c>
      <c r="B313" s="96"/>
      <c r="C313" s="96"/>
      <c r="D313" s="96"/>
      <c r="E313" s="96"/>
      <c r="F313" s="96"/>
      <c r="G313" s="96" t="s">
        <v>35</v>
      </c>
      <c r="H313" s="96"/>
      <c r="I313" s="96"/>
      <c r="J313" s="96"/>
      <c r="K313" s="96"/>
      <c r="L313" s="96"/>
      <c r="M313" s="96" t="s">
        <v>35</v>
      </c>
      <c r="N313" s="96"/>
      <c r="O313" s="96"/>
      <c r="P313" s="96"/>
      <c r="Q313" s="96"/>
      <c r="R313" s="96"/>
      <c r="S313" s="96" t="s">
        <v>35</v>
      </c>
      <c r="T313" s="96"/>
      <c r="U313" s="96"/>
      <c r="V313" s="96"/>
      <c r="W313" s="96"/>
      <c r="X313" s="96"/>
    </row>
    <row r="314" spans="1:24" x14ac:dyDescent="0.55000000000000004">
      <c r="A314" s="97" t="s">
        <v>0</v>
      </c>
      <c r="B314" s="97" t="s">
        <v>1</v>
      </c>
      <c r="C314" s="97" t="s">
        <v>2</v>
      </c>
      <c r="D314" s="97" t="s">
        <v>6</v>
      </c>
      <c r="E314" s="97"/>
      <c r="F314" s="97"/>
      <c r="G314" s="97" t="s">
        <v>0</v>
      </c>
      <c r="H314" s="97" t="s">
        <v>1</v>
      </c>
      <c r="I314" s="97" t="s">
        <v>2</v>
      </c>
      <c r="J314" s="97" t="s">
        <v>6</v>
      </c>
      <c r="K314" s="97"/>
      <c r="L314" s="97"/>
      <c r="M314" s="97" t="s">
        <v>0</v>
      </c>
      <c r="N314" s="97" t="s">
        <v>1</v>
      </c>
      <c r="O314" s="97" t="s">
        <v>2</v>
      </c>
      <c r="P314" s="97" t="s">
        <v>6</v>
      </c>
      <c r="Q314" s="97"/>
      <c r="R314" s="97"/>
      <c r="S314" s="97" t="s">
        <v>0</v>
      </c>
      <c r="T314" s="97" t="s">
        <v>1</v>
      </c>
      <c r="U314" s="97" t="s">
        <v>2</v>
      </c>
      <c r="V314" s="97" t="s">
        <v>6</v>
      </c>
      <c r="W314" s="97"/>
      <c r="X314" s="97"/>
    </row>
    <row r="315" spans="1:24" x14ac:dyDescent="0.55000000000000004">
      <c r="A315" s="97"/>
      <c r="B315" s="97"/>
      <c r="C315" s="97"/>
      <c r="D315" s="10" t="s">
        <v>3</v>
      </c>
      <c r="E315" s="10" t="s">
        <v>4</v>
      </c>
      <c r="F315" s="10" t="s">
        <v>5</v>
      </c>
      <c r="G315" s="97"/>
      <c r="H315" s="97"/>
      <c r="I315" s="97"/>
      <c r="J315" s="10" t="s">
        <v>42</v>
      </c>
      <c r="K315" s="10" t="s">
        <v>43</v>
      </c>
      <c r="L315" s="10" t="s">
        <v>44</v>
      </c>
      <c r="M315" s="97"/>
      <c r="N315" s="97"/>
      <c r="O315" s="97"/>
      <c r="P315" s="10" t="s">
        <v>45</v>
      </c>
      <c r="Q315" s="10" t="s">
        <v>46</v>
      </c>
      <c r="R315" s="10" t="s">
        <v>47</v>
      </c>
      <c r="S315" s="97"/>
      <c r="T315" s="97"/>
      <c r="U315" s="97"/>
      <c r="V315" s="10" t="s">
        <v>50</v>
      </c>
      <c r="W315" s="10" t="s">
        <v>51</v>
      </c>
      <c r="X315" s="10" t="s">
        <v>52</v>
      </c>
    </row>
    <row r="316" spans="1:24" x14ac:dyDescent="0.55000000000000004">
      <c r="A316" s="11">
        <v>1</v>
      </c>
      <c r="B316" s="12" t="s">
        <v>7</v>
      </c>
      <c r="C316" s="13">
        <f t="shared" ref="C316:C326" si="44">SUM(D316+E316+F316)</f>
        <v>0</v>
      </c>
      <c r="D316" s="14">
        <v>0</v>
      </c>
      <c r="E316" s="14">
        <v>0</v>
      </c>
      <c r="F316" s="14">
        <v>0</v>
      </c>
      <c r="G316" s="11">
        <v>1</v>
      </c>
      <c r="H316" s="12" t="s">
        <v>7</v>
      </c>
      <c r="I316" s="13">
        <f t="shared" ref="I316:I326" si="45">SUM(J316+K316+L316)</f>
        <v>0</v>
      </c>
      <c r="J316" s="14">
        <v>0</v>
      </c>
      <c r="K316" s="14">
        <v>0</v>
      </c>
      <c r="L316" s="14">
        <v>0</v>
      </c>
      <c r="M316" s="11">
        <v>1</v>
      </c>
      <c r="N316" s="12" t="s">
        <v>7</v>
      </c>
      <c r="O316" s="13">
        <f t="shared" ref="O316:O326" si="46">SUM(P316+Q316+R316)</f>
        <v>0</v>
      </c>
      <c r="P316" s="14">
        <v>0</v>
      </c>
      <c r="Q316" s="14">
        <v>0</v>
      </c>
      <c r="R316" s="14">
        <v>0</v>
      </c>
      <c r="S316" s="11">
        <v>1</v>
      </c>
      <c r="T316" s="12" t="s">
        <v>7</v>
      </c>
      <c r="U316" s="13">
        <f t="shared" ref="U316:U326" si="47">SUM(V316+W316+X316)</f>
        <v>0</v>
      </c>
      <c r="V316" s="14">
        <v>0</v>
      </c>
      <c r="W316" s="14">
        <v>0</v>
      </c>
      <c r="X316" s="14">
        <v>0</v>
      </c>
    </row>
    <row r="317" spans="1:24" x14ac:dyDescent="0.55000000000000004">
      <c r="A317" s="15">
        <v>2</v>
      </c>
      <c r="B317" s="16" t="s">
        <v>8</v>
      </c>
      <c r="C317" s="13">
        <f t="shared" si="44"/>
        <v>0</v>
      </c>
      <c r="D317" s="13">
        <v>0</v>
      </c>
      <c r="E317" s="13">
        <v>0</v>
      </c>
      <c r="F317" s="13">
        <v>0</v>
      </c>
      <c r="G317" s="15">
        <v>2</v>
      </c>
      <c r="H317" s="16" t="s">
        <v>8</v>
      </c>
      <c r="I317" s="13">
        <f t="shared" si="45"/>
        <v>0</v>
      </c>
      <c r="J317" s="13">
        <v>0</v>
      </c>
      <c r="K317" s="13">
        <v>0</v>
      </c>
      <c r="L317" s="13">
        <v>0</v>
      </c>
      <c r="M317" s="15">
        <v>2</v>
      </c>
      <c r="N317" s="16" t="s">
        <v>8</v>
      </c>
      <c r="O317" s="13">
        <f t="shared" si="46"/>
        <v>0</v>
      </c>
      <c r="P317" s="13">
        <v>0</v>
      </c>
      <c r="Q317" s="13">
        <v>0</v>
      </c>
      <c r="R317" s="13">
        <v>0</v>
      </c>
      <c r="S317" s="15">
        <v>2</v>
      </c>
      <c r="T317" s="16" t="s">
        <v>8</v>
      </c>
      <c r="U317" s="13">
        <f t="shared" si="47"/>
        <v>0</v>
      </c>
      <c r="V317" s="13">
        <v>0</v>
      </c>
      <c r="W317" s="13">
        <v>0</v>
      </c>
      <c r="X317" s="13">
        <v>0</v>
      </c>
    </row>
    <row r="318" spans="1:24" x14ac:dyDescent="0.55000000000000004">
      <c r="A318" s="15">
        <v>3</v>
      </c>
      <c r="B318" s="16" t="s">
        <v>9</v>
      </c>
      <c r="C318" s="13">
        <f t="shared" si="44"/>
        <v>0</v>
      </c>
      <c r="D318" s="13">
        <v>0</v>
      </c>
      <c r="E318" s="13">
        <v>0</v>
      </c>
      <c r="F318" s="13">
        <v>0</v>
      </c>
      <c r="G318" s="15">
        <v>3</v>
      </c>
      <c r="H318" s="16" t="s">
        <v>9</v>
      </c>
      <c r="I318" s="13">
        <f t="shared" si="45"/>
        <v>0</v>
      </c>
      <c r="J318" s="13">
        <v>0</v>
      </c>
      <c r="K318" s="13">
        <v>0</v>
      </c>
      <c r="L318" s="13">
        <v>0</v>
      </c>
      <c r="M318" s="15">
        <v>3</v>
      </c>
      <c r="N318" s="16" t="s">
        <v>9</v>
      </c>
      <c r="O318" s="13">
        <f t="shared" si="46"/>
        <v>0</v>
      </c>
      <c r="P318" s="13">
        <v>0</v>
      </c>
      <c r="Q318" s="13">
        <v>0</v>
      </c>
      <c r="R318" s="13">
        <v>0</v>
      </c>
      <c r="S318" s="15">
        <v>3</v>
      </c>
      <c r="T318" s="16" t="s">
        <v>9</v>
      </c>
      <c r="U318" s="13">
        <f t="shared" si="47"/>
        <v>0</v>
      </c>
      <c r="V318" s="13">
        <v>0</v>
      </c>
      <c r="W318" s="13">
        <v>0</v>
      </c>
      <c r="X318" s="13">
        <v>0</v>
      </c>
    </row>
    <row r="319" spans="1:24" x14ac:dyDescent="0.55000000000000004">
      <c r="A319" s="15">
        <v>4</v>
      </c>
      <c r="B319" s="16" t="s">
        <v>10</v>
      </c>
      <c r="C319" s="13">
        <f t="shared" si="44"/>
        <v>0</v>
      </c>
      <c r="D319" s="13">
        <v>0</v>
      </c>
      <c r="E319" s="13">
        <v>0</v>
      </c>
      <c r="F319" s="13">
        <v>0</v>
      </c>
      <c r="G319" s="15">
        <v>4</v>
      </c>
      <c r="H319" s="16" t="s">
        <v>10</v>
      </c>
      <c r="I319" s="13">
        <f t="shared" si="45"/>
        <v>0</v>
      </c>
      <c r="J319" s="13">
        <v>0</v>
      </c>
      <c r="K319" s="13">
        <v>0</v>
      </c>
      <c r="L319" s="13">
        <v>0</v>
      </c>
      <c r="M319" s="15">
        <v>4</v>
      </c>
      <c r="N319" s="16" t="s">
        <v>10</v>
      </c>
      <c r="O319" s="13">
        <f t="shared" si="46"/>
        <v>0</v>
      </c>
      <c r="P319" s="13">
        <v>0</v>
      </c>
      <c r="Q319" s="13">
        <v>0</v>
      </c>
      <c r="R319" s="13">
        <v>0</v>
      </c>
      <c r="S319" s="15">
        <v>4</v>
      </c>
      <c r="T319" s="16" t="s">
        <v>10</v>
      </c>
      <c r="U319" s="13">
        <f t="shared" si="47"/>
        <v>0</v>
      </c>
      <c r="V319" s="13">
        <v>0</v>
      </c>
      <c r="W319" s="13">
        <v>0</v>
      </c>
      <c r="X319" s="13">
        <v>0</v>
      </c>
    </row>
    <row r="320" spans="1:24" x14ac:dyDescent="0.55000000000000004">
      <c r="A320" s="15">
        <v>5</v>
      </c>
      <c r="B320" s="16" t="s">
        <v>11</v>
      </c>
      <c r="C320" s="13">
        <f t="shared" si="44"/>
        <v>0</v>
      </c>
      <c r="D320" s="13">
        <v>0</v>
      </c>
      <c r="E320" s="13">
        <v>0</v>
      </c>
      <c r="F320" s="13">
        <v>0</v>
      </c>
      <c r="G320" s="15">
        <v>5</v>
      </c>
      <c r="H320" s="16" t="s">
        <v>11</v>
      </c>
      <c r="I320" s="13">
        <f t="shared" si="45"/>
        <v>0</v>
      </c>
      <c r="J320" s="13">
        <v>0</v>
      </c>
      <c r="K320" s="13">
        <v>0</v>
      </c>
      <c r="L320" s="13">
        <v>0</v>
      </c>
      <c r="M320" s="15">
        <v>5</v>
      </c>
      <c r="N320" s="16" t="s">
        <v>11</v>
      </c>
      <c r="O320" s="13">
        <f t="shared" si="46"/>
        <v>0</v>
      </c>
      <c r="P320" s="13">
        <v>0</v>
      </c>
      <c r="Q320" s="13">
        <v>0</v>
      </c>
      <c r="R320" s="13">
        <v>0</v>
      </c>
      <c r="S320" s="15">
        <v>5</v>
      </c>
      <c r="T320" s="16" t="s">
        <v>11</v>
      </c>
      <c r="U320" s="13">
        <f t="shared" si="47"/>
        <v>0</v>
      </c>
      <c r="V320" s="13">
        <v>0</v>
      </c>
      <c r="W320" s="13">
        <v>0</v>
      </c>
      <c r="X320" s="13">
        <v>0</v>
      </c>
    </row>
    <row r="321" spans="1:24" x14ac:dyDescent="0.55000000000000004">
      <c r="A321" s="15">
        <v>6</v>
      </c>
      <c r="B321" s="16" t="s">
        <v>12</v>
      </c>
      <c r="C321" s="13">
        <f t="shared" si="44"/>
        <v>0</v>
      </c>
      <c r="D321" s="13">
        <v>0</v>
      </c>
      <c r="E321" s="13">
        <v>0</v>
      </c>
      <c r="F321" s="13">
        <v>0</v>
      </c>
      <c r="G321" s="15">
        <v>6</v>
      </c>
      <c r="H321" s="16" t="s">
        <v>12</v>
      </c>
      <c r="I321" s="13">
        <f t="shared" si="45"/>
        <v>0</v>
      </c>
      <c r="J321" s="13">
        <v>0</v>
      </c>
      <c r="K321" s="13">
        <v>0</v>
      </c>
      <c r="L321" s="13">
        <v>0</v>
      </c>
      <c r="M321" s="15">
        <v>6</v>
      </c>
      <c r="N321" s="16" t="s">
        <v>12</v>
      </c>
      <c r="O321" s="13">
        <f t="shared" si="46"/>
        <v>0</v>
      </c>
      <c r="P321" s="13">
        <v>0</v>
      </c>
      <c r="Q321" s="13">
        <v>0</v>
      </c>
      <c r="R321" s="13">
        <v>0</v>
      </c>
      <c r="S321" s="15">
        <v>6</v>
      </c>
      <c r="T321" s="16" t="s">
        <v>12</v>
      </c>
      <c r="U321" s="13">
        <f t="shared" si="47"/>
        <v>50000</v>
      </c>
      <c r="V321" s="13">
        <v>0</v>
      </c>
      <c r="W321" s="13">
        <v>0</v>
      </c>
      <c r="X321" s="13">
        <v>50000</v>
      </c>
    </row>
    <row r="322" spans="1:24" x14ac:dyDescent="0.55000000000000004">
      <c r="A322" s="15">
        <v>7</v>
      </c>
      <c r="B322" s="16" t="s">
        <v>13</v>
      </c>
      <c r="C322" s="13">
        <f t="shared" si="44"/>
        <v>0</v>
      </c>
      <c r="D322" s="13">
        <v>0</v>
      </c>
      <c r="E322" s="13">
        <v>0</v>
      </c>
      <c r="F322" s="13">
        <v>0</v>
      </c>
      <c r="G322" s="15">
        <v>7</v>
      </c>
      <c r="H322" s="16" t="s">
        <v>13</v>
      </c>
      <c r="I322" s="13">
        <f t="shared" si="45"/>
        <v>0</v>
      </c>
      <c r="J322" s="13">
        <v>0</v>
      </c>
      <c r="K322" s="13">
        <v>0</v>
      </c>
      <c r="L322" s="13">
        <v>0</v>
      </c>
      <c r="M322" s="15">
        <v>7</v>
      </c>
      <c r="N322" s="16" t="s">
        <v>13</v>
      </c>
      <c r="O322" s="13">
        <f t="shared" si="46"/>
        <v>0</v>
      </c>
      <c r="P322" s="13">
        <v>0</v>
      </c>
      <c r="Q322" s="13">
        <v>0</v>
      </c>
      <c r="R322" s="13">
        <v>0</v>
      </c>
      <c r="S322" s="15">
        <v>7</v>
      </c>
      <c r="T322" s="16" t="s">
        <v>13</v>
      </c>
      <c r="U322" s="13">
        <f t="shared" si="47"/>
        <v>0</v>
      </c>
      <c r="V322" s="13">
        <v>0</v>
      </c>
      <c r="W322" s="13">
        <v>0</v>
      </c>
      <c r="X322" s="13">
        <v>0</v>
      </c>
    </row>
    <row r="323" spans="1:24" x14ac:dyDescent="0.55000000000000004">
      <c r="A323" s="15">
        <v>8</v>
      </c>
      <c r="B323" s="16" t="s">
        <v>14</v>
      </c>
      <c r="C323" s="13">
        <f t="shared" si="44"/>
        <v>0</v>
      </c>
      <c r="D323" s="13">
        <v>0</v>
      </c>
      <c r="E323" s="13">
        <v>0</v>
      </c>
      <c r="F323" s="13">
        <v>0</v>
      </c>
      <c r="G323" s="15">
        <v>8</v>
      </c>
      <c r="H323" s="16" t="s">
        <v>14</v>
      </c>
      <c r="I323" s="13">
        <f t="shared" si="45"/>
        <v>0</v>
      </c>
      <c r="J323" s="13">
        <v>0</v>
      </c>
      <c r="K323" s="13">
        <v>0</v>
      </c>
      <c r="L323" s="13">
        <v>0</v>
      </c>
      <c r="M323" s="15">
        <v>8</v>
      </c>
      <c r="N323" s="16" t="s">
        <v>14</v>
      </c>
      <c r="O323" s="13">
        <f t="shared" si="46"/>
        <v>0</v>
      </c>
      <c r="P323" s="13">
        <v>0</v>
      </c>
      <c r="Q323" s="13">
        <v>0</v>
      </c>
      <c r="R323" s="13">
        <v>0</v>
      </c>
      <c r="S323" s="15">
        <v>8</v>
      </c>
      <c r="T323" s="16" t="s">
        <v>14</v>
      </c>
      <c r="U323" s="13">
        <f t="shared" si="47"/>
        <v>0</v>
      </c>
      <c r="V323" s="13">
        <v>0</v>
      </c>
      <c r="W323" s="13">
        <v>0</v>
      </c>
      <c r="X323" s="13">
        <v>0</v>
      </c>
    </row>
    <row r="324" spans="1:24" x14ac:dyDescent="0.55000000000000004">
      <c r="A324" s="15">
        <v>9</v>
      </c>
      <c r="B324" s="16" t="s">
        <v>15</v>
      </c>
      <c r="C324" s="13">
        <f t="shared" si="44"/>
        <v>0</v>
      </c>
      <c r="D324" s="13">
        <v>0</v>
      </c>
      <c r="E324" s="13">
        <v>0</v>
      </c>
      <c r="F324" s="13">
        <v>0</v>
      </c>
      <c r="G324" s="15">
        <v>9</v>
      </c>
      <c r="H324" s="16" t="s">
        <v>15</v>
      </c>
      <c r="I324" s="13">
        <f t="shared" si="45"/>
        <v>0</v>
      </c>
      <c r="J324" s="13">
        <v>0</v>
      </c>
      <c r="K324" s="13">
        <v>0</v>
      </c>
      <c r="L324" s="13">
        <v>0</v>
      </c>
      <c r="M324" s="15">
        <v>9</v>
      </c>
      <c r="N324" s="16" t="s">
        <v>15</v>
      </c>
      <c r="O324" s="13">
        <f t="shared" si="46"/>
        <v>0</v>
      </c>
      <c r="P324" s="13">
        <v>0</v>
      </c>
      <c r="Q324" s="13">
        <v>0</v>
      </c>
      <c r="R324" s="13">
        <v>0</v>
      </c>
      <c r="S324" s="15">
        <v>9</v>
      </c>
      <c r="T324" s="16" t="s">
        <v>15</v>
      </c>
      <c r="U324" s="13">
        <f t="shared" si="47"/>
        <v>0</v>
      </c>
      <c r="V324" s="13">
        <v>0</v>
      </c>
      <c r="W324" s="13">
        <v>0</v>
      </c>
      <c r="X324" s="13">
        <v>0</v>
      </c>
    </row>
    <row r="325" spans="1:24" x14ac:dyDescent="0.55000000000000004">
      <c r="A325" s="15">
        <v>10</v>
      </c>
      <c r="B325" s="16" t="s">
        <v>16</v>
      </c>
      <c r="C325" s="13">
        <f t="shared" si="44"/>
        <v>0</v>
      </c>
      <c r="D325" s="13">
        <v>0</v>
      </c>
      <c r="E325" s="13">
        <v>0</v>
      </c>
      <c r="F325" s="13">
        <v>0</v>
      </c>
      <c r="G325" s="15">
        <v>10</v>
      </c>
      <c r="H325" s="16" t="s">
        <v>16</v>
      </c>
      <c r="I325" s="13">
        <f t="shared" si="45"/>
        <v>0</v>
      </c>
      <c r="J325" s="13">
        <v>0</v>
      </c>
      <c r="K325" s="13">
        <v>0</v>
      </c>
      <c r="L325" s="13">
        <v>0</v>
      </c>
      <c r="M325" s="15">
        <v>10</v>
      </c>
      <c r="N325" s="16" t="s">
        <v>16</v>
      </c>
      <c r="O325" s="13">
        <f t="shared" si="46"/>
        <v>0</v>
      </c>
      <c r="P325" s="13">
        <v>0</v>
      </c>
      <c r="Q325" s="13">
        <v>0</v>
      </c>
      <c r="R325" s="13">
        <v>0</v>
      </c>
      <c r="S325" s="15">
        <v>10</v>
      </c>
      <c r="T325" s="16" t="s">
        <v>16</v>
      </c>
      <c r="U325" s="13">
        <f t="shared" si="47"/>
        <v>0</v>
      </c>
      <c r="V325" s="13">
        <v>0</v>
      </c>
      <c r="W325" s="13">
        <v>0</v>
      </c>
      <c r="X325" s="13">
        <v>0</v>
      </c>
    </row>
    <row r="326" spans="1:24" x14ac:dyDescent="0.55000000000000004">
      <c r="A326" s="17">
        <v>11</v>
      </c>
      <c r="B326" s="18" t="s">
        <v>17</v>
      </c>
      <c r="C326" s="13">
        <f t="shared" si="44"/>
        <v>0</v>
      </c>
      <c r="D326" s="19">
        <v>0</v>
      </c>
      <c r="E326" s="19">
        <v>0</v>
      </c>
      <c r="F326" s="19">
        <v>0</v>
      </c>
      <c r="G326" s="17">
        <v>11</v>
      </c>
      <c r="H326" s="18" t="s">
        <v>17</v>
      </c>
      <c r="I326" s="13">
        <f t="shared" si="45"/>
        <v>0</v>
      </c>
      <c r="J326" s="19">
        <v>0</v>
      </c>
      <c r="K326" s="19">
        <v>0</v>
      </c>
      <c r="L326" s="19">
        <v>0</v>
      </c>
      <c r="M326" s="17">
        <v>11</v>
      </c>
      <c r="N326" s="18" t="s">
        <v>17</v>
      </c>
      <c r="O326" s="13">
        <f t="shared" si="46"/>
        <v>0</v>
      </c>
      <c r="P326" s="19">
        <v>0</v>
      </c>
      <c r="Q326" s="19">
        <v>0</v>
      </c>
      <c r="R326" s="19">
        <v>0</v>
      </c>
      <c r="S326" s="17">
        <v>11</v>
      </c>
      <c r="T326" s="18" t="s">
        <v>17</v>
      </c>
      <c r="U326" s="13">
        <f t="shared" si="47"/>
        <v>0</v>
      </c>
      <c r="V326" s="19">
        <v>0</v>
      </c>
      <c r="W326" s="19">
        <v>0</v>
      </c>
      <c r="X326" s="19">
        <v>0</v>
      </c>
    </row>
    <row r="327" spans="1:24" x14ac:dyDescent="0.55000000000000004">
      <c r="A327" s="98" t="s">
        <v>2</v>
      </c>
      <c r="B327" s="99"/>
      <c r="C327" s="20">
        <f>SUM(C316:C326)</f>
        <v>0</v>
      </c>
      <c r="D327" s="20">
        <f>SUM(D316:D326)</f>
        <v>0</v>
      </c>
      <c r="E327" s="20">
        <f>SUM(E316:E326)</f>
        <v>0</v>
      </c>
      <c r="F327" s="20">
        <f>SUM(F316:F326)</f>
        <v>0</v>
      </c>
      <c r="G327" s="98" t="s">
        <v>2</v>
      </c>
      <c r="H327" s="99"/>
      <c r="I327" s="20">
        <f>SUM(I316:I326)</f>
        <v>0</v>
      </c>
      <c r="J327" s="20">
        <f>SUM(J316:J326)</f>
        <v>0</v>
      </c>
      <c r="K327" s="20">
        <f>SUM(K316:K326)</f>
        <v>0</v>
      </c>
      <c r="L327" s="20">
        <f>SUM(L316:L326)</f>
        <v>0</v>
      </c>
      <c r="M327" s="98" t="s">
        <v>2</v>
      </c>
      <c r="N327" s="99"/>
      <c r="O327" s="20">
        <f>SUM(O316:O326)</f>
        <v>0</v>
      </c>
      <c r="P327" s="20">
        <f>SUM(P316:P326)</f>
        <v>0</v>
      </c>
      <c r="Q327" s="20">
        <f>SUM(Q316:Q326)</f>
        <v>0</v>
      </c>
      <c r="R327" s="20">
        <f>SUM(R316:R326)</f>
        <v>0</v>
      </c>
      <c r="S327" s="98" t="s">
        <v>2</v>
      </c>
      <c r="T327" s="99"/>
      <c r="U327" s="20">
        <f>SUM(U316:U326)</f>
        <v>50000</v>
      </c>
      <c r="V327" s="20">
        <f>SUM(V316:V326)</f>
        <v>0</v>
      </c>
      <c r="W327" s="20">
        <f>SUM(W316:W326)</f>
        <v>0</v>
      </c>
      <c r="X327" s="20">
        <f>SUM(X316:X326)</f>
        <v>50000</v>
      </c>
    </row>
    <row r="329" spans="1:24" x14ac:dyDescent="0.55000000000000004">
      <c r="A329" s="9" t="s">
        <v>21</v>
      </c>
      <c r="G329" s="9" t="s">
        <v>21</v>
      </c>
      <c r="M329" s="9" t="s">
        <v>21</v>
      </c>
      <c r="S329" s="9" t="s">
        <v>21</v>
      </c>
    </row>
    <row r="330" spans="1:24" x14ac:dyDescent="0.55000000000000004">
      <c r="B330" s="22"/>
      <c r="C330" s="22"/>
      <c r="D330" s="22"/>
      <c r="E330" s="22"/>
      <c r="F330" s="22"/>
      <c r="H330" s="22"/>
      <c r="I330" s="22"/>
      <c r="J330" s="22"/>
      <c r="K330" s="22"/>
      <c r="L330" s="22"/>
      <c r="N330" s="22"/>
      <c r="O330" s="22"/>
      <c r="P330" s="22"/>
      <c r="Q330" s="22"/>
      <c r="R330" s="22"/>
      <c r="T330" s="22"/>
      <c r="U330" s="22"/>
      <c r="V330" s="22"/>
      <c r="W330" s="22"/>
      <c r="X330" s="22"/>
    </row>
    <row r="331" spans="1:24" x14ac:dyDescent="0.55000000000000004">
      <c r="B331" s="22"/>
      <c r="C331" s="22"/>
      <c r="D331" s="22"/>
      <c r="E331" s="22"/>
      <c r="F331" s="22"/>
      <c r="H331" s="22"/>
      <c r="I331" s="22"/>
      <c r="J331" s="22"/>
      <c r="K331" s="22"/>
      <c r="L331" s="22"/>
      <c r="N331" s="22"/>
      <c r="O331" s="22"/>
      <c r="P331" s="22"/>
      <c r="Q331" s="22"/>
      <c r="R331" s="22"/>
      <c r="T331" s="22"/>
      <c r="U331" s="22"/>
      <c r="V331" s="22"/>
      <c r="W331" s="22"/>
      <c r="X331" s="22"/>
    </row>
    <row r="332" spans="1:24" x14ac:dyDescent="0.55000000000000004">
      <c r="B332" s="22"/>
      <c r="C332" s="22"/>
      <c r="D332" s="22"/>
      <c r="E332" s="22"/>
      <c r="F332" s="22"/>
      <c r="H332" s="22"/>
      <c r="I332" s="22"/>
      <c r="J332" s="22"/>
      <c r="K332" s="22"/>
      <c r="L332" s="22"/>
      <c r="N332" s="22"/>
      <c r="O332" s="22"/>
      <c r="P332" s="22"/>
      <c r="Q332" s="22"/>
      <c r="R332" s="22"/>
      <c r="T332" s="22"/>
      <c r="U332" s="22"/>
      <c r="V332" s="22"/>
      <c r="W332" s="22"/>
      <c r="X332" s="22"/>
    </row>
    <row r="333" spans="1:24" x14ac:dyDescent="0.55000000000000004">
      <c r="B333" s="23"/>
      <c r="C333" s="25" t="s">
        <v>61</v>
      </c>
      <c r="D333" s="23"/>
      <c r="E333" s="23" t="s">
        <v>62</v>
      </c>
      <c r="F333" s="23"/>
      <c r="H333" s="23"/>
      <c r="I333" s="25" t="s">
        <v>61</v>
      </c>
      <c r="J333" s="23"/>
      <c r="K333" s="23" t="s">
        <v>62</v>
      </c>
      <c r="L333" s="23"/>
      <c r="N333" s="23"/>
      <c r="O333" s="25" t="s">
        <v>61</v>
      </c>
      <c r="P333" s="23"/>
      <c r="Q333" s="23" t="s">
        <v>62</v>
      </c>
      <c r="R333" s="23"/>
      <c r="T333" s="23"/>
      <c r="U333" s="25" t="s">
        <v>61</v>
      </c>
      <c r="V333" s="23"/>
      <c r="W333" s="23" t="s">
        <v>62</v>
      </c>
      <c r="X333" s="23"/>
    </row>
    <row r="334" spans="1:24" x14ac:dyDescent="0.55000000000000004">
      <c r="B334" s="23"/>
      <c r="C334" s="23"/>
      <c r="D334" s="25" t="s">
        <v>64</v>
      </c>
      <c r="E334" s="23"/>
      <c r="F334" s="23"/>
      <c r="H334" s="23"/>
      <c r="I334" s="23"/>
      <c r="J334" s="25" t="s">
        <v>64</v>
      </c>
      <c r="K334" s="23"/>
      <c r="L334" s="23"/>
      <c r="N334" s="23"/>
      <c r="O334" s="23"/>
      <c r="P334" s="25" t="s">
        <v>64</v>
      </c>
      <c r="Q334" s="23"/>
      <c r="R334" s="23"/>
      <c r="T334" s="23"/>
      <c r="U334" s="23"/>
      <c r="V334" s="25" t="s">
        <v>64</v>
      </c>
      <c r="W334" s="23"/>
      <c r="X334" s="23"/>
    </row>
    <row r="335" spans="1:24" x14ac:dyDescent="0.55000000000000004">
      <c r="B335" s="23"/>
      <c r="C335" s="23"/>
      <c r="D335" s="25" t="s">
        <v>60</v>
      </c>
      <c r="E335" s="23"/>
      <c r="F335" s="23"/>
      <c r="H335" s="23"/>
      <c r="I335" s="23"/>
      <c r="J335" s="25" t="s">
        <v>60</v>
      </c>
      <c r="K335" s="23"/>
      <c r="L335" s="23"/>
      <c r="N335" s="23"/>
      <c r="O335" s="23"/>
      <c r="P335" s="25" t="s">
        <v>60</v>
      </c>
      <c r="Q335" s="23"/>
      <c r="R335" s="23"/>
      <c r="T335" s="23"/>
      <c r="U335" s="23"/>
      <c r="V335" s="25" t="s">
        <v>60</v>
      </c>
      <c r="W335" s="23"/>
      <c r="X335" s="23"/>
    </row>
    <row r="337" spans="1:24" x14ac:dyDescent="0.55000000000000004">
      <c r="A337" s="96" t="s">
        <v>18</v>
      </c>
      <c r="B337" s="96"/>
      <c r="C337" s="96"/>
      <c r="D337" s="96"/>
      <c r="E337" s="96"/>
      <c r="F337" s="96"/>
      <c r="G337" s="96" t="s">
        <v>18</v>
      </c>
      <c r="H337" s="96"/>
      <c r="I337" s="96"/>
      <c r="J337" s="96"/>
      <c r="K337" s="96"/>
      <c r="L337" s="96"/>
      <c r="M337" s="96" t="s">
        <v>18</v>
      </c>
      <c r="N337" s="96"/>
      <c r="O337" s="96"/>
      <c r="P337" s="96"/>
      <c r="Q337" s="96"/>
      <c r="R337" s="96"/>
      <c r="S337" s="96" t="s">
        <v>18</v>
      </c>
      <c r="T337" s="96"/>
      <c r="U337" s="96"/>
      <c r="V337" s="96"/>
      <c r="W337" s="96"/>
      <c r="X337" s="96"/>
    </row>
    <row r="338" spans="1:24" x14ac:dyDescent="0.55000000000000004">
      <c r="A338" s="96" t="s">
        <v>36</v>
      </c>
      <c r="B338" s="96"/>
      <c r="C338" s="96"/>
      <c r="D338" s="96"/>
      <c r="E338" s="96"/>
      <c r="F338" s="96"/>
      <c r="G338" s="96" t="s">
        <v>36</v>
      </c>
      <c r="H338" s="96"/>
      <c r="I338" s="96"/>
      <c r="J338" s="96"/>
      <c r="K338" s="96"/>
      <c r="L338" s="96"/>
      <c r="M338" s="96" t="s">
        <v>36</v>
      </c>
      <c r="N338" s="96"/>
      <c r="O338" s="96"/>
      <c r="P338" s="96"/>
      <c r="Q338" s="96"/>
      <c r="R338" s="96"/>
      <c r="S338" s="96" t="s">
        <v>36</v>
      </c>
      <c r="T338" s="96"/>
      <c r="U338" s="96"/>
      <c r="V338" s="96"/>
      <c r="W338" s="96"/>
      <c r="X338" s="96"/>
    </row>
    <row r="339" spans="1:24" x14ac:dyDescent="0.55000000000000004">
      <c r="A339" s="96" t="s">
        <v>26</v>
      </c>
      <c r="B339" s="96"/>
      <c r="C339" s="96"/>
      <c r="D339" s="96"/>
      <c r="E339" s="96"/>
      <c r="F339" s="96"/>
      <c r="G339" s="96" t="s">
        <v>26</v>
      </c>
      <c r="H339" s="96"/>
      <c r="I339" s="96"/>
      <c r="J339" s="96"/>
      <c r="K339" s="96"/>
      <c r="L339" s="96"/>
      <c r="M339" s="96" t="s">
        <v>26</v>
      </c>
      <c r="N339" s="96"/>
      <c r="O339" s="96"/>
      <c r="P339" s="96"/>
      <c r="Q339" s="96"/>
      <c r="R339" s="96"/>
      <c r="S339" s="96" t="s">
        <v>26</v>
      </c>
      <c r="T339" s="96"/>
      <c r="U339" s="96"/>
      <c r="V339" s="96"/>
      <c r="W339" s="96"/>
      <c r="X339" s="96"/>
    </row>
    <row r="340" spans="1:24" x14ac:dyDescent="0.55000000000000004">
      <c r="A340" s="96" t="s">
        <v>25</v>
      </c>
      <c r="B340" s="96"/>
      <c r="C340" s="96"/>
      <c r="D340" s="96"/>
      <c r="E340" s="96"/>
      <c r="F340" s="96"/>
      <c r="G340" s="96" t="s">
        <v>41</v>
      </c>
      <c r="H340" s="96"/>
      <c r="I340" s="96"/>
      <c r="J340" s="96"/>
      <c r="K340" s="96"/>
      <c r="L340" s="96"/>
      <c r="M340" s="96" t="s">
        <v>48</v>
      </c>
      <c r="N340" s="96"/>
      <c r="O340" s="96"/>
      <c r="P340" s="96"/>
      <c r="Q340" s="96"/>
      <c r="R340" s="96"/>
      <c r="S340" s="96" t="s">
        <v>49</v>
      </c>
      <c r="T340" s="96"/>
      <c r="U340" s="96"/>
      <c r="V340" s="96"/>
      <c r="W340" s="96"/>
      <c r="X340" s="96"/>
    </row>
    <row r="341" spans="1:24" x14ac:dyDescent="0.55000000000000004">
      <c r="A341" s="96" t="s">
        <v>37</v>
      </c>
      <c r="B341" s="96"/>
      <c r="C341" s="96"/>
      <c r="D341" s="96"/>
      <c r="E341" s="96"/>
      <c r="F341" s="96"/>
      <c r="G341" s="96" t="s">
        <v>37</v>
      </c>
      <c r="H341" s="96"/>
      <c r="I341" s="96"/>
      <c r="J341" s="96"/>
      <c r="K341" s="96"/>
      <c r="L341" s="96"/>
      <c r="M341" s="96" t="s">
        <v>37</v>
      </c>
      <c r="N341" s="96"/>
      <c r="O341" s="96"/>
      <c r="P341" s="96"/>
      <c r="Q341" s="96"/>
      <c r="R341" s="96"/>
      <c r="S341" s="96" t="s">
        <v>37</v>
      </c>
      <c r="T341" s="96"/>
      <c r="U341" s="96"/>
      <c r="V341" s="96"/>
      <c r="W341" s="96"/>
      <c r="X341" s="96"/>
    </row>
    <row r="342" spans="1:24" x14ac:dyDescent="0.55000000000000004">
      <c r="A342" s="97" t="s">
        <v>0</v>
      </c>
      <c r="B342" s="97" t="s">
        <v>1</v>
      </c>
      <c r="C342" s="97" t="s">
        <v>2</v>
      </c>
      <c r="D342" s="97" t="s">
        <v>6</v>
      </c>
      <c r="E342" s="97"/>
      <c r="F342" s="97"/>
      <c r="G342" s="97" t="s">
        <v>0</v>
      </c>
      <c r="H342" s="97" t="s">
        <v>1</v>
      </c>
      <c r="I342" s="97" t="s">
        <v>2</v>
      </c>
      <c r="J342" s="97" t="s">
        <v>6</v>
      </c>
      <c r="K342" s="97"/>
      <c r="L342" s="97"/>
      <c r="M342" s="97" t="s">
        <v>0</v>
      </c>
      <c r="N342" s="97" t="s">
        <v>1</v>
      </c>
      <c r="O342" s="97" t="s">
        <v>2</v>
      </c>
      <c r="P342" s="97" t="s">
        <v>6</v>
      </c>
      <c r="Q342" s="97"/>
      <c r="R342" s="97"/>
      <c r="S342" s="97" t="s">
        <v>0</v>
      </c>
      <c r="T342" s="97" t="s">
        <v>1</v>
      </c>
      <c r="U342" s="97" t="s">
        <v>2</v>
      </c>
      <c r="V342" s="97" t="s">
        <v>6</v>
      </c>
      <c r="W342" s="97"/>
      <c r="X342" s="97"/>
    </row>
    <row r="343" spans="1:24" x14ac:dyDescent="0.55000000000000004">
      <c r="A343" s="97"/>
      <c r="B343" s="97"/>
      <c r="C343" s="97"/>
      <c r="D343" s="10" t="s">
        <v>3</v>
      </c>
      <c r="E343" s="10" t="s">
        <v>4</v>
      </c>
      <c r="F343" s="10" t="s">
        <v>5</v>
      </c>
      <c r="G343" s="97"/>
      <c r="H343" s="97"/>
      <c r="I343" s="97"/>
      <c r="J343" s="10" t="s">
        <v>42</v>
      </c>
      <c r="K343" s="10" t="s">
        <v>43</v>
      </c>
      <c r="L343" s="10" t="s">
        <v>44</v>
      </c>
      <c r="M343" s="97"/>
      <c r="N343" s="97"/>
      <c r="O343" s="97"/>
      <c r="P343" s="10" t="s">
        <v>45</v>
      </c>
      <c r="Q343" s="10" t="s">
        <v>46</v>
      </c>
      <c r="R343" s="10" t="s">
        <v>47</v>
      </c>
      <c r="S343" s="97"/>
      <c r="T343" s="97"/>
      <c r="U343" s="97"/>
      <c r="V343" s="10" t="s">
        <v>50</v>
      </c>
      <c r="W343" s="10" t="s">
        <v>51</v>
      </c>
      <c r="X343" s="10" t="s">
        <v>52</v>
      </c>
    </row>
    <row r="344" spans="1:24" x14ac:dyDescent="0.55000000000000004">
      <c r="A344" s="11">
        <v>1</v>
      </c>
      <c r="B344" s="12" t="s">
        <v>7</v>
      </c>
      <c r="C344" s="13">
        <f t="shared" ref="C344:C354" si="48">SUM(D344+E344+F344)</f>
        <v>225000</v>
      </c>
      <c r="D344" s="14">
        <v>20000</v>
      </c>
      <c r="E344" s="14">
        <v>75000</v>
      </c>
      <c r="F344" s="14">
        <v>130000</v>
      </c>
      <c r="G344" s="11">
        <v>1</v>
      </c>
      <c r="H344" s="12" t="s">
        <v>7</v>
      </c>
      <c r="I344" s="13">
        <f t="shared" ref="I344:I354" si="49">SUM(J344+K344+L344)</f>
        <v>119000</v>
      </c>
      <c r="J344" s="14">
        <v>20000</v>
      </c>
      <c r="K344" s="14">
        <v>20000</v>
      </c>
      <c r="L344" s="14">
        <v>79000</v>
      </c>
      <c r="M344" s="11">
        <v>1</v>
      </c>
      <c r="N344" s="12" t="s">
        <v>7</v>
      </c>
      <c r="O344" s="13">
        <f t="shared" ref="O344:O354" si="50">SUM(P344+Q344+R344)</f>
        <v>157000</v>
      </c>
      <c r="P344" s="14">
        <v>35000</v>
      </c>
      <c r="Q344" s="14">
        <v>100000</v>
      </c>
      <c r="R344" s="14">
        <v>22000</v>
      </c>
      <c r="S344" s="11">
        <v>1</v>
      </c>
      <c r="T344" s="12" t="s">
        <v>7</v>
      </c>
      <c r="U344" s="13">
        <f t="shared" ref="U344:U354" si="51">SUM(V344+W344+X344)</f>
        <v>220000</v>
      </c>
      <c r="V344" s="14">
        <v>110000</v>
      </c>
      <c r="W344" s="14">
        <v>50000</v>
      </c>
      <c r="X344" s="14">
        <v>60000</v>
      </c>
    </row>
    <row r="345" spans="1:24" x14ac:dyDescent="0.55000000000000004">
      <c r="A345" s="15">
        <v>2</v>
      </c>
      <c r="B345" s="16" t="s">
        <v>8</v>
      </c>
      <c r="C345" s="13">
        <f t="shared" si="48"/>
        <v>0</v>
      </c>
      <c r="D345" s="13">
        <v>0</v>
      </c>
      <c r="E345" s="13">
        <v>0</v>
      </c>
      <c r="F345" s="13">
        <v>0</v>
      </c>
      <c r="G345" s="15">
        <v>2</v>
      </c>
      <c r="H345" s="16" t="s">
        <v>8</v>
      </c>
      <c r="I345" s="13">
        <f t="shared" si="49"/>
        <v>0</v>
      </c>
      <c r="J345" s="13">
        <v>0</v>
      </c>
      <c r="K345" s="13">
        <v>0</v>
      </c>
      <c r="L345" s="13">
        <v>0</v>
      </c>
      <c r="M345" s="15">
        <v>2</v>
      </c>
      <c r="N345" s="16" t="s">
        <v>8</v>
      </c>
      <c r="O345" s="13">
        <f t="shared" si="50"/>
        <v>0</v>
      </c>
      <c r="P345" s="13">
        <v>0</v>
      </c>
      <c r="Q345" s="13">
        <v>0</v>
      </c>
      <c r="R345" s="13">
        <v>0</v>
      </c>
      <c r="S345" s="15">
        <v>2</v>
      </c>
      <c r="T345" s="16" t="s">
        <v>8</v>
      </c>
      <c r="U345" s="13">
        <f t="shared" si="51"/>
        <v>0</v>
      </c>
      <c r="V345" s="13">
        <v>0</v>
      </c>
      <c r="W345" s="13">
        <v>0</v>
      </c>
      <c r="X345" s="13">
        <v>0</v>
      </c>
    </row>
    <row r="346" spans="1:24" x14ac:dyDescent="0.55000000000000004">
      <c r="A346" s="15">
        <v>3</v>
      </c>
      <c r="B346" s="16" t="s">
        <v>9</v>
      </c>
      <c r="C346" s="13">
        <f t="shared" si="48"/>
        <v>0</v>
      </c>
      <c r="D346" s="13">
        <v>0</v>
      </c>
      <c r="E346" s="13">
        <v>0</v>
      </c>
      <c r="F346" s="13">
        <v>0</v>
      </c>
      <c r="G346" s="15">
        <v>3</v>
      </c>
      <c r="H346" s="16" t="s">
        <v>9</v>
      </c>
      <c r="I346" s="13">
        <f t="shared" si="49"/>
        <v>0</v>
      </c>
      <c r="J346" s="13">
        <v>0</v>
      </c>
      <c r="K346" s="13">
        <v>0</v>
      </c>
      <c r="L346" s="13">
        <v>0</v>
      </c>
      <c r="M346" s="15">
        <v>3</v>
      </c>
      <c r="N346" s="16" t="s">
        <v>9</v>
      </c>
      <c r="O346" s="13">
        <f t="shared" si="50"/>
        <v>0</v>
      </c>
      <c r="P346" s="13">
        <v>0</v>
      </c>
      <c r="Q346" s="13">
        <v>0</v>
      </c>
      <c r="R346" s="13">
        <v>0</v>
      </c>
      <c r="S346" s="15">
        <v>3</v>
      </c>
      <c r="T346" s="16" t="s">
        <v>9</v>
      </c>
      <c r="U346" s="13">
        <f t="shared" si="51"/>
        <v>0</v>
      </c>
      <c r="V346" s="13">
        <v>0</v>
      </c>
      <c r="W346" s="13">
        <v>0</v>
      </c>
      <c r="X346" s="13">
        <v>0</v>
      </c>
    </row>
    <row r="347" spans="1:24" x14ac:dyDescent="0.55000000000000004">
      <c r="A347" s="15">
        <v>4</v>
      </c>
      <c r="B347" s="16" t="s">
        <v>10</v>
      </c>
      <c r="C347" s="13">
        <f t="shared" si="48"/>
        <v>0</v>
      </c>
      <c r="D347" s="13">
        <v>0</v>
      </c>
      <c r="E347" s="13">
        <v>0</v>
      </c>
      <c r="F347" s="13">
        <v>0</v>
      </c>
      <c r="G347" s="15">
        <v>4</v>
      </c>
      <c r="H347" s="16" t="s">
        <v>10</v>
      </c>
      <c r="I347" s="13">
        <f t="shared" si="49"/>
        <v>0</v>
      </c>
      <c r="J347" s="13">
        <v>0</v>
      </c>
      <c r="K347" s="13">
        <v>0</v>
      </c>
      <c r="L347" s="13">
        <v>0</v>
      </c>
      <c r="M347" s="15">
        <v>4</v>
      </c>
      <c r="N347" s="16" t="s">
        <v>10</v>
      </c>
      <c r="O347" s="13">
        <f t="shared" si="50"/>
        <v>0</v>
      </c>
      <c r="P347" s="13">
        <v>0</v>
      </c>
      <c r="Q347" s="13">
        <v>0</v>
      </c>
      <c r="R347" s="13">
        <v>0</v>
      </c>
      <c r="S347" s="15">
        <v>4</v>
      </c>
      <c r="T347" s="16" t="s">
        <v>10</v>
      </c>
      <c r="U347" s="13">
        <f t="shared" si="51"/>
        <v>0</v>
      </c>
      <c r="V347" s="13">
        <v>0</v>
      </c>
      <c r="W347" s="13">
        <v>0</v>
      </c>
      <c r="X347" s="13">
        <v>0</v>
      </c>
    </row>
    <row r="348" spans="1:24" x14ac:dyDescent="0.55000000000000004">
      <c r="A348" s="15">
        <v>5</v>
      </c>
      <c r="B348" s="16" t="s">
        <v>11</v>
      </c>
      <c r="C348" s="13">
        <f t="shared" si="48"/>
        <v>0</v>
      </c>
      <c r="D348" s="13">
        <v>0</v>
      </c>
      <c r="E348" s="13">
        <v>0</v>
      </c>
      <c r="F348" s="13">
        <v>0</v>
      </c>
      <c r="G348" s="15">
        <v>5</v>
      </c>
      <c r="H348" s="16" t="s">
        <v>11</v>
      </c>
      <c r="I348" s="13">
        <f t="shared" si="49"/>
        <v>0</v>
      </c>
      <c r="J348" s="13">
        <v>0</v>
      </c>
      <c r="K348" s="13">
        <v>0</v>
      </c>
      <c r="L348" s="13">
        <v>0</v>
      </c>
      <c r="M348" s="15">
        <v>5</v>
      </c>
      <c r="N348" s="16" t="s">
        <v>11</v>
      </c>
      <c r="O348" s="13">
        <f t="shared" si="50"/>
        <v>0</v>
      </c>
      <c r="P348" s="13">
        <v>0</v>
      </c>
      <c r="Q348" s="13">
        <v>0</v>
      </c>
      <c r="R348" s="13">
        <v>0</v>
      </c>
      <c r="S348" s="15">
        <v>5</v>
      </c>
      <c r="T348" s="16" t="s">
        <v>11</v>
      </c>
      <c r="U348" s="13">
        <f t="shared" si="51"/>
        <v>0</v>
      </c>
      <c r="V348" s="13">
        <v>0</v>
      </c>
      <c r="W348" s="13">
        <v>0</v>
      </c>
      <c r="X348" s="13">
        <v>0</v>
      </c>
    </row>
    <row r="349" spans="1:24" x14ac:dyDescent="0.55000000000000004">
      <c r="A349" s="15">
        <v>6</v>
      </c>
      <c r="B349" s="16" t="s">
        <v>12</v>
      </c>
      <c r="C349" s="13">
        <f t="shared" si="48"/>
        <v>0</v>
      </c>
      <c r="D349" s="13">
        <v>0</v>
      </c>
      <c r="E349" s="13">
        <v>0</v>
      </c>
      <c r="F349" s="13">
        <v>0</v>
      </c>
      <c r="G349" s="15">
        <v>6</v>
      </c>
      <c r="H349" s="16" t="s">
        <v>12</v>
      </c>
      <c r="I349" s="13">
        <f t="shared" si="49"/>
        <v>0</v>
      </c>
      <c r="J349" s="13">
        <v>0</v>
      </c>
      <c r="K349" s="13">
        <v>0</v>
      </c>
      <c r="L349" s="13">
        <v>0</v>
      </c>
      <c r="M349" s="15">
        <v>6</v>
      </c>
      <c r="N349" s="16" t="s">
        <v>12</v>
      </c>
      <c r="O349" s="13">
        <f t="shared" si="50"/>
        <v>0</v>
      </c>
      <c r="P349" s="13">
        <v>0</v>
      </c>
      <c r="Q349" s="13">
        <v>0</v>
      </c>
      <c r="R349" s="13">
        <v>0</v>
      </c>
      <c r="S349" s="15">
        <v>6</v>
      </c>
      <c r="T349" s="16" t="s">
        <v>12</v>
      </c>
      <c r="U349" s="13">
        <f t="shared" si="51"/>
        <v>0</v>
      </c>
      <c r="V349" s="13">
        <v>0</v>
      </c>
      <c r="W349" s="13">
        <v>0</v>
      </c>
      <c r="X349" s="13">
        <v>0</v>
      </c>
    </row>
    <row r="350" spans="1:24" x14ac:dyDescent="0.55000000000000004">
      <c r="A350" s="15">
        <v>7</v>
      </c>
      <c r="B350" s="16" t="s">
        <v>13</v>
      </c>
      <c r="C350" s="13">
        <f t="shared" si="48"/>
        <v>0</v>
      </c>
      <c r="D350" s="13">
        <v>0</v>
      </c>
      <c r="E350" s="13">
        <v>0</v>
      </c>
      <c r="F350" s="13">
        <v>0</v>
      </c>
      <c r="G350" s="15">
        <v>7</v>
      </c>
      <c r="H350" s="16" t="s">
        <v>13</v>
      </c>
      <c r="I350" s="13">
        <f t="shared" si="49"/>
        <v>0</v>
      </c>
      <c r="J350" s="13">
        <v>0</v>
      </c>
      <c r="K350" s="13">
        <v>0</v>
      </c>
      <c r="L350" s="13">
        <v>0</v>
      </c>
      <c r="M350" s="15">
        <v>7</v>
      </c>
      <c r="N350" s="16" t="s">
        <v>13</v>
      </c>
      <c r="O350" s="13">
        <f t="shared" si="50"/>
        <v>0</v>
      </c>
      <c r="P350" s="13">
        <v>0</v>
      </c>
      <c r="Q350" s="13">
        <v>0</v>
      </c>
      <c r="R350" s="13">
        <v>0</v>
      </c>
      <c r="S350" s="15">
        <v>7</v>
      </c>
      <c r="T350" s="16" t="s">
        <v>13</v>
      </c>
      <c r="U350" s="13">
        <f t="shared" si="51"/>
        <v>0</v>
      </c>
      <c r="V350" s="13">
        <v>0</v>
      </c>
      <c r="W350" s="13">
        <v>0</v>
      </c>
      <c r="X350" s="13">
        <v>0</v>
      </c>
    </row>
    <row r="351" spans="1:24" x14ac:dyDescent="0.55000000000000004">
      <c r="A351" s="15">
        <v>8</v>
      </c>
      <c r="B351" s="16" t="s">
        <v>14</v>
      </c>
      <c r="C351" s="13">
        <f t="shared" si="48"/>
        <v>0</v>
      </c>
      <c r="D351" s="13">
        <v>0</v>
      </c>
      <c r="E351" s="13">
        <v>0</v>
      </c>
      <c r="F351" s="13">
        <v>0</v>
      </c>
      <c r="G351" s="15">
        <v>8</v>
      </c>
      <c r="H351" s="16" t="s">
        <v>14</v>
      </c>
      <c r="I351" s="13">
        <f t="shared" si="49"/>
        <v>0</v>
      </c>
      <c r="J351" s="13">
        <v>0</v>
      </c>
      <c r="K351" s="13">
        <v>0</v>
      </c>
      <c r="L351" s="13">
        <v>0</v>
      </c>
      <c r="M351" s="15">
        <v>8</v>
      </c>
      <c r="N351" s="16" t="s">
        <v>14</v>
      </c>
      <c r="O351" s="13">
        <f t="shared" si="50"/>
        <v>0</v>
      </c>
      <c r="P351" s="13">
        <v>0</v>
      </c>
      <c r="Q351" s="13">
        <v>0</v>
      </c>
      <c r="R351" s="13">
        <v>0</v>
      </c>
      <c r="S351" s="15">
        <v>8</v>
      </c>
      <c r="T351" s="16" t="s">
        <v>14</v>
      </c>
      <c r="U351" s="13">
        <f t="shared" si="51"/>
        <v>0</v>
      </c>
      <c r="V351" s="13">
        <v>0</v>
      </c>
      <c r="W351" s="13">
        <v>0</v>
      </c>
      <c r="X351" s="13">
        <v>0</v>
      </c>
    </row>
    <row r="352" spans="1:24" x14ac:dyDescent="0.55000000000000004">
      <c r="A352" s="15">
        <v>9</v>
      </c>
      <c r="B352" s="16" t="s">
        <v>15</v>
      </c>
      <c r="C352" s="13">
        <f t="shared" si="48"/>
        <v>0</v>
      </c>
      <c r="D352" s="13">
        <v>0</v>
      </c>
      <c r="E352" s="13">
        <v>0</v>
      </c>
      <c r="F352" s="13">
        <v>0</v>
      </c>
      <c r="G352" s="15">
        <v>9</v>
      </c>
      <c r="H352" s="16" t="s">
        <v>15</v>
      </c>
      <c r="I352" s="13">
        <f t="shared" si="49"/>
        <v>0</v>
      </c>
      <c r="J352" s="13">
        <v>0</v>
      </c>
      <c r="K352" s="13">
        <v>0</v>
      </c>
      <c r="L352" s="13">
        <v>0</v>
      </c>
      <c r="M352" s="15">
        <v>9</v>
      </c>
      <c r="N352" s="16" t="s">
        <v>15</v>
      </c>
      <c r="O352" s="13">
        <f t="shared" si="50"/>
        <v>0</v>
      </c>
      <c r="P352" s="13">
        <v>0</v>
      </c>
      <c r="Q352" s="13">
        <v>0</v>
      </c>
      <c r="R352" s="13">
        <v>0</v>
      </c>
      <c r="S352" s="15">
        <v>9</v>
      </c>
      <c r="T352" s="16" t="s">
        <v>15</v>
      </c>
      <c r="U352" s="13">
        <f t="shared" si="51"/>
        <v>0</v>
      </c>
      <c r="V352" s="13">
        <v>0</v>
      </c>
      <c r="W352" s="13">
        <v>0</v>
      </c>
      <c r="X352" s="13">
        <v>0</v>
      </c>
    </row>
    <row r="353" spans="1:24" x14ac:dyDescent="0.55000000000000004">
      <c r="A353" s="15">
        <v>10</v>
      </c>
      <c r="B353" s="16" t="s">
        <v>16</v>
      </c>
      <c r="C353" s="13">
        <f t="shared" si="48"/>
        <v>0</v>
      </c>
      <c r="D353" s="13">
        <v>0</v>
      </c>
      <c r="E353" s="13">
        <v>0</v>
      </c>
      <c r="F353" s="13">
        <v>0</v>
      </c>
      <c r="G353" s="15">
        <v>10</v>
      </c>
      <c r="H353" s="16" t="s">
        <v>16</v>
      </c>
      <c r="I353" s="13">
        <f t="shared" si="49"/>
        <v>0</v>
      </c>
      <c r="J353" s="13">
        <v>0</v>
      </c>
      <c r="K353" s="13">
        <v>0</v>
      </c>
      <c r="L353" s="13">
        <v>0</v>
      </c>
      <c r="M353" s="15">
        <v>10</v>
      </c>
      <c r="N353" s="16" t="s">
        <v>16</v>
      </c>
      <c r="O353" s="13">
        <f t="shared" si="50"/>
        <v>0</v>
      </c>
      <c r="P353" s="13">
        <v>0</v>
      </c>
      <c r="Q353" s="13">
        <v>0</v>
      </c>
      <c r="R353" s="13">
        <v>0</v>
      </c>
      <c r="S353" s="15">
        <v>10</v>
      </c>
      <c r="T353" s="16" t="s">
        <v>16</v>
      </c>
      <c r="U353" s="13">
        <f t="shared" si="51"/>
        <v>0</v>
      </c>
      <c r="V353" s="13">
        <v>0</v>
      </c>
      <c r="W353" s="13">
        <v>0</v>
      </c>
      <c r="X353" s="13">
        <v>0</v>
      </c>
    </row>
    <row r="354" spans="1:24" x14ac:dyDescent="0.55000000000000004">
      <c r="A354" s="17">
        <v>11</v>
      </c>
      <c r="B354" s="18" t="s">
        <v>17</v>
      </c>
      <c r="C354" s="13">
        <f t="shared" si="48"/>
        <v>0</v>
      </c>
      <c r="D354" s="19">
        <v>0</v>
      </c>
      <c r="E354" s="19">
        <v>0</v>
      </c>
      <c r="F354" s="19">
        <v>0</v>
      </c>
      <c r="G354" s="17">
        <v>11</v>
      </c>
      <c r="H354" s="18" t="s">
        <v>17</v>
      </c>
      <c r="I354" s="13">
        <f t="shared" si="49"/>
        <v>0</v>
      </c>
      <c r="J354" s="19">
        <v>0</v>
      </c>
      <c r="K354" s="19">
        <v>0</v>
      </c>
      <c r="L354" s="19">
        <v>0</v>
      </c>
      <c r="M354" s="17">
        <v>11</v>
      </c>
      <c r="N354" s="18" t="s">
        <v>17</v>
      </c>
      <c r="O354" s="13">
        <f t="shared" si="50"/>
        <v>0</v>
      </c>
      <c r="P354" s="19">
        <v>0</v>
      </c>
      <c r="Q354" s="19">
        <v>0</v>
      </c>
      <c r="R354" s="19">
        <v>0</v>
      </c>
      <c r="S354" s="17">
        <v>11</v>
      </c>
      <c r="T354" s="18" t="s">
        <v>17</v>
      </c>
      <c r="U354" s="13">
        <f t="shared" si="51"/>
        <v>0</v>
      </c>
      <c r="V354" s="19">
        <v>0</v>
      </c>
      <c r="W354" s="19">
        <v>0</v>
      </c>
      <c r="X354" s="19">
        <v>0</v>
      </c>
    </row>
    <row r="355" spans="1:24" x14ac:dyDescent="0.55000000000000004">
      <c r="A355" s="98" t="s">
        <v>2</v>
      </c>
      <c r="B355" s="99"/>
      <c r="C355" s="20">
        <f>SUM(C344:C354)</f>
        <v>225000</v>
      </c>
      <c r="D355" s="20">
        <f>SUM(D344:D354)</f>
        <v>20000</v>
      </c>
      <c r="E355" s="20">
        <f>SUM(E344:E354)</f>
        <v>75000</v>
      </c>
      <c r="F355" s="20">
        <f>SUM(F344:F354)</f>
        <v>130000</v>
      </c>
      <c r="G355" s="98" t="s">
        <v>2</v>
      </c>
      <c r="H355" s="99"/>
      <c r="I355" s="20">
        <f>SUM(I344:I354)</f>
        <v>119000</v>
      </c>
      <c r="J355" s="20">
        <f>SUM(J344:J354)</f>
        <v>20000</v>
      </c>
      <c r="K355" s="20">
        <f>SUM(K344:K354)</f>
        <v>20000</v>
      </c>
      <c r="L355" s="20">
        <f>SUM(L344:L354)</f>
        <v>79000</v>
      </c>
      <c r="M355" s="98" t="s">
        <v>2</v>
      </c>
      <c r="N355" s="99"/>
      <c r="O355" s="20">
        <f>SUM(O344:O354)</f>
        <v>157000</v>
      </c>
      <c r="P355" s="20">
        <f>SUM(P344:P354)</f>
        <v>35000</v>
      </c>
      <c r="Q355" s="20">
        <f>SUM(Q344:Q354)</f>
        <v>100000</v>
      </c>
      <c r="R355" s="20">
        <f>SUM(R344:R354)</f>
        <v>22000</v>
      </c>
      <c r="S355" s="98" t="s">
        <v>2</v>
      </c>
      <c r="T355" s="99"/>
      <c r="U355" s="20">
        <f>SUM(U344:U354)</f>
        <v>220000</v>
      </c>
      <c r="V355" s="20">
        <f>SUM(V344:V354)</f>
        <v>110000</v>
      </c>
      <c r="W355" s="20">
        <f>SUM(W344:W354)</f>
        <v>50000</v>
      </c>
      <c r="X355" s="20">
        <f>SUM(X344:X354)</f>
        <v>60000</v>
      </c>
    </row>
    <row r="357" spans="1:24" x14ac:dyDescent="0.55000000000000004">
      <c r="A357" s="9" t="s">
        <v>21</v>
      </c>
      <c r="G357" s="9" t="s">
        <v>21</v>
      </c>
      <c r="M357" s="9" t="s">
        <v>21</v>
      </c>
      <c r="S357" s="9" t="s">
        <v>21</v>
      </c>
    </row>
    <row r="358" spans="1:24" x14ac:dyDescent="0.55000000000000004">
      <c r="B358" s="21"/>
      <c r="C358" s="21"/>
      <c r="D358" s="21"/>
      <c r="E358" s="21"/>
      <c r="F358" s="21"/>
      <c r="H358" s="21"/>
      <c r="I358" s="21"/>
      <c r="J358" s="21"/>
      <c r="K358" s="21"/>
      <c r="L358" s="21"/>
      <c r="N358" s="21"/>
      <c r="O358" s="21"/>
      <c r="P358" s="21"/>
      <c r="Q358" s="21"/>
      <c r="R358" s="21"/>
      <c r="T358" s="21"/>
      <c r="U358" s="21"/>
      <c r="V358" s="21"/>
      <c r="W358" s="21"/>
      <c r="X358" s="21"/>
    </row>
    <row r="359" spans="1:24" x14ac:dyDescent="0.55000000000000004">
      <c r="B359" s="22"/>
      <c r="C359" s="22"/>
      <c r="D359" s="22"/>
      <c r="E359" s="22"/>
      <c r="F359" s="22"/>
      <c r="H359" s="22"/>
      <c r="I359" s="22"/>
      <c r="J359" s="22"/>
      <c r="K359" s="22"/>
      <c r="L359" s="22"/>
      <c r="N359" s="22"/>
      <c r="O359" s="22"/>
      <c r="P359" s="22"/>
      <c r="Q359" s="22"/>
      <c r="R359" s="22"/>
      <c r="T359" s="22"/>
      <c r="U359" s="22"/>
      <c r="V359" s="22"/>
      <c r="W359" s="22"/>
      <c r="X359" s="22"/>
    </row>
    <row r="360" spans="1:24" x14ac:dyDescent="0.55000000000000004">
      <c r="B360" s="22"/>
      <c r="C360" s="22"/>
      <c r="D360" s="22"/>
      <c r="E360" s="22"/>
      <c r="F360" s="22"/>
      <c r="H360" s="22"/>
      <c r="I360" s="22"/>
      <c r="J360" s="22"/>
      <c r="K360" s="22"/>
      <c r="L360" s="22"/>
      <c r="N360" s="22"/>
      <c r="O360" s="22"/>
      <c r="P360" s="22"/>
      <c r="Q360" s="22"/>
      <c r="R360" s="22"/>
      <c r="T360" s="22"/>
      <c r="U360" s="22"/>
      <c r="V360" s="22"/>
      <c r="W360" s="22"/>
      <c r="X360" s="22"/>
    </row>
    <row r="361" spans="1:24" x14ac:dyDescent="0.55000000000000004">
      <c r="B361" s="22"/>
      <c r="C361" s="22"/>
      <c r="D361" s="22"/>
      <c r="E361" s="22"/>
      <c r="F361" s="22"/>
      <c r="H361" s="22"/>
      <c r="I361" s="22"/>
      <c r="J361" s="22"/>
      <c r="K361" s="22"/>
      <c r="L361" s="22"/>
      <c r="N361" s="22"/>
      <c r="O361" s="22"/>
      <c r="P361" s="22"/>
      <c r="Q361" s="22"/>
      <c r="R361" s="22"/>
      <c r="T361" s="22"/>
      <c r="U361" s="22"/>
      <c r="V361" s="22"/>
      <c r="W361" s="22"/>
      <c r="X361" s="22"/>
    </row>
    <row r="362" spans="1:24" x14ac:dyDescent="0.55000000000000004">
      <c r="B362" s="22"/>
      <c r="C362" s="22"/>
      <c r="D362" s="22"/>
      <c r="E362" s="22"/>
      <c r="F362" s="22"/>
      <c r="H362" s="22"/>
      <c r="I362" s="22"/>
      <c r="J362" s="22"/>
      <c r="K362" s="22"/>
      <c r="L362" s="22"/>
      <c r="N362" s="22"/>
      <c r="O362" s="22"/>
      <c r="P362" s="22"/>
      <c r="Q362" s="22"/>
      <c r="R362" s="22"/>
      <c r="T362" s="22"/>
      <c r="U362" s="22"/>
      <c r="V362" s="22"/>
      <c r="W362" s="22"/>
      <c r="X362" s="22"/>
    </row>
    <row r="363" spans="1:24" x14ac:dyDescent="0.55000000000000004">
      <c r="B363" s="22"/>
      <c r="C363" s="22"/>
      <c r="D363" s="22"/>
      <c r="E363" s="22"/>
      <c r="F363" s="22"/>
      <c r="H363" s="22"/>
      <c r="I363" s="22"/>
      <c r="J363" s="22"/>
      <c r="K363" s="22"/>
      <c r="L363" s="22"/>
      <c r="N363" s="22"/>
      <c r="O363" s="22"/>
      <c r="P363" s="22"/>
      <c r="Q363" s="22"/>
      <c r="R363" s="22"/>
      <c r="T363" s="22"/>
      <c r="U363" s="22"/>
      <c r="V363" s="22"/>
      <c r="W363" s="22"/>
      <c r="X363" s="22"/>
    </row>
    <row r="365" spans="1:24" x14ac:dyDescent="0.55000000000000004">
      <c r="A365" s="96" t="s">
        <v>18</v>
      </c>
      <c r="B365" s="96"/>
      <c r="C365" s="96"/>
      <c r="D365" s="96"/>
      <c r="E365" s="96"/>
      <c r="F365" s="96"/>
      <c r="G365" s="96" t="s">
        <v>18</v>
      </c>
      <c r="H365" s="96"/>
      <c r="I365" s="96"/>
      <c r="J365" s="96"/>
      <c r="K365" s="96"/>
      <c r="L365" s="96"/>
      <c r="M365" s="96" t="s">
        <v>18</v>
      </c>
      <c r="N365" s="96"/>
      <c r="O365" s="96"/>
      <c r="P365" s="96"/>
      <c r="Q365" s="96"/>
      <c r="R365" s="96"/>
      <c r="S365" s="96" t="s">
        <v>18</v>
      </c>
      <c r="T365" s="96"/>
      <c r="U365" s="96"/>
      <c r="V365" s="96"/>
      <c r="W365" s="96"/>
      <c r="X365" s="96"/>
    </row>
    <row r="366" spans="1:24" x14ac:dyDescent="0.55000000000000004">
      <c r="A366" s="96" t="s">
        <v>38</v>
      </c>
      <c r="B366" s="96"/>
      <c r="C366" s="96"/>
      <c r="D366" s="96"/>
      <c r="E366" s="96"/>
      <c r="F366" s="96"/>
      <c r="G366" s="96" t="s">
        <v>38</v>
      </c>
      <c r="H366" s="96"/>
      <c r="I366" s="96"/>
      <c r="J366" s="96"/>
      <c r="K366" s="96"/>
      <c r="L366" s="96"/>
      <c r="M366" s="96" t="s">
        <v>38</v>
      </c>
      <c r="N366" s="96"/>
      <c r="O366" s="96"/>
      <c r="P366" s="96"/>
      <c r="Q366" s="96"/>
      <c r="R366" s="96"/>
      <c r="S366" s="96" t="s">
        <v>38</v>
      </c>
      <c r="T366" s="96"/>
      <c r="U366" s="96"/>
      <c r="V366" s="96"/>
      <c r="W366" s="96"/>
      <c r="X366" s="96"/>
    </row>
    <row r="367" spans="1:24" x14ac:dyDescent="0.55000000000000004">
      <c r="A367" s="96" t="s">
        <v>26</v>
      </c>
      <c r="B367" s="96"/>
      <c r="C367" s="96"/>
      <c r="D367" s="96"/>
      <c r="E367" s="96"/>
      <c r="F367" s="96"/>
      <c r="G367" s="96" t="s">
        <v>26</v>
      </c>
      <c r="H367" s="96"/>
      <c r="I367" s="96"/>
      <c r="J367" s="96"/>
      <c r="K367" s="96"/>
      <c r="L367" s="96"/>
      <c r="M367" s="96" t="s">
        <v>26</v>
      </c>
      <c r="N367" s="96"/>
      <c r="O367" s="96"/>
      <c r="P367" s="96"/>
      <c r="Q367" s="96"/>
      <c r="R367" s="96"/>
      <c r="S367" s="96" t="s">
        <v>26</v>
      </c>
      <c r="T367" s="96"/>
      <c r="U367" s="96"/>
      <c r="V367" s="96"/>
      <c r="W367" s="96"/>
      <c r="X367" s="96"/>
    </row>
    <row r="368" spans="1:24" x14ac:dyDescent="0.55000000000000004">
      <c r="A368" s="96" t="s">
        <v>25</v>
      </c>
      <c r="B368" s="96"/>
      <c r="C368" s="96"/>
      <c r="D368" s="96"/>
      <c r="E368" s="96"/>
      <c r="F368" s="96"/>
      <c r="G368" s="96" t="s">
        <v>41</v>
      </c>
      <c r="H368" s="96"/>
      <c r="I368" s="96"/>
      <c r="J368" s="96"/>
      <c r="K368" s="96"/>
      <c r="L368" s="96"/>
      <c r="M368" s="96" t="s">
        <v>48</v>
      </c>
      <c r="N368" s="96"/>
      <c r="O368" s="96"/>
      <c r="P368" s="96"/>
      <c r="Q368" s="96"/>
      <c r="R368" s="96"/>
      <c r="S368" s="96" t="s">
        <v>49</v>
      </c>
      <c r="T368" s="96"/>
      <c r="U368" s="96"/>
      <c r="V368" s="96"/>
      <c r="W368" s="96"/>
      <c r="X368" s="96"/>
    </row>
    <row r="369" spans="1:24" x14ac:dyDescent="0.55000000000000004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</row>
    <row r="370" spans="1:24" x14ac:dyDescent="0.55000000000000004">
      <c r="A370" s="97" t="s">
        <v>0</v>
      </c>
      <c r="B370" s="97" t="s">
        <v>1</v>
      </c>
      <c r="C370" s="97" t="s">
        <v>2</v>
      </c>
      <c r="D370" s="97" t="s">
        <v>6</v>
      </c>
      <c r="E370" s="97"/>
      <c r="F370" s="97"/>
      <c r="G370" s="97" t="s">
        <v>0</v>
      </c>
      <c r="H370" s="97" t="s">
        <v>1</v>
      </c>
      <c r="I370" s="97" t="s">
        <v>2</v>
      </c>
      <c r="J370" s="97" t="s">
        <v>6</v>
      </c>
      <c r="K370" s="97"/>
      <c r="L370" s="97"/>
      <c r="M370" s="97" t="s">
        <v>0</v>
      </c>
      <c r="N370" s="97" t="s">
        <v>1</v>
      </c>
      <c r="O370" s="97" t="s">
        <v>2</v>
      </c>
      <c r="P370" s="97" t="s">
        <v>6</v>
      </c>
      <c r="Q370" s="97"/>
      <c r="R370" s="97"/>
      <c r="S370" s="97" t="s">
        <v>0</v>
      </c>
      <c r="T370" s="97" t="s">
        <v>1</v>
      </c>
      <c r="U370" s="97" t="s">
        <v>2</v>
      </c>
      <c r="V370" s="97" t="s">
        <v>6</v>
      </c>
      <c r="W370" s="97"/>
      <c r="X370" s="97"/>
    </row>
    <row r="371" spans="1:24" x14ac:dyDescent="0.55000000000000004">
      <c r="A371" s="97"/>
      <c r="B371" s="97"/>
      <c r="C371" s="97"/>
      <c r="D371" s="10" t="s">
        <v>3</v>
      </c>
      <c r="E371" s="10" t="s">
        <v>4</v>
      </c>
      <c r="F371" s="10" t="s">
        <v>5</v>
      </c>
      <c r="G371" s="97"/>
      <c r="H371" s="97"/>
      <c r="I371" s="97"/>
      <c r="J371" s="10" t="s">
        <v>42</v>
      </c>
      <c r="K371" s="10" t="s">
        <v>43</v>
      </c>
      <c r="L371" s="10" t="s">
        <v>44</v>
      </c>
      <c r="M371" s="97"/>
      <c r="N371" s="97"/>
      <c r="O371" s="97"/>
      <c r="P371" s="10" t="s">
        <v>45</v>
      </c>
      <c r="Q371" s="10" t="s">
        <v>46</v>
      </c>
      <c r="R371" s="10" t="s">
        <v>47</v>
      </c>
      <c r="S371" s="97"/>
      <c r="T371" s="97"/>
      <c r="U371" s="97"/>
      <c r="V371" s="10" t="s">
        <v>50</v>
      </c>
      <c r="W371" s="10" t="s">
        <v>51</v>
      </c>
      <c r="X371" s="10" t="s">
        <v>52</v>
      </c>
    </row>
    <row r="372" spans="1:24" x14ac:dyDescent="0.55000000000000004">
      <c r="A372" s="11">
        <v>1</v>
      </c>
      <c r="B372" s="12" t="s">
        <v>7</v>
      </c>
      <c r="C372" s="13">
        <f t="shared" ref="C372:C382" si="52">SUM(D372+E372+F372)</f>
        <v>225000</v>
      </c>
      <c r="D372" s="14">
        <f t="shared" ref="D372:F373" si="53">SUM(D8+D36+D64+D92+D120+D148+D176+D204+D232+D260+D288+D316+D344)</f>
        <v>20000</v>
      </c>
      <c r="E372" s="14">
        <f t="shared" si="53"/>
        <v>75000</v>
      </c>
      <c r="F372" s="14">
        <f t="shared" si="53"/>
        <v>130000</v>
      </c>
      <c r="G372" s="11">
        <v>1</v>
      </c>
      <c r="H372" s="12" t="s">
        <v>7</v>
      </c>
      <c r="I372" s="13">
        <f t="shared" ref="I372:I382" si="54">SUM(J372+K372+L372)</f>
        <v>119000</v>
      </c>
      <c r="J372" s="14">
        <f t="shared" ref="J372:L372" si="55">SUM(J8+J36+J64+J92+J120+J148+J176+J204+J232+J260+J288+J316+J344)</f>
        <v>20000</v>
      </c>
      <c r="K372" s="14">
        <f t="shared" si="55"/>
        <v>20000</v>
      </c>
      <c r="L372" s="14">
        <f t="shared" si="55"/>
        <v>79000</v>
      </c>
      <c r="M372" s="11">
        <v>1</v>
      </c>
      <c r="N372" s="12" t="s">
        <v>7</v>
      </c>
      <c r="O372" s="13">
        <f t="shared" ref="O372:O382" si="56">SUM(P372+Q372+R372)</f>
        <v>157000</v>
      </c>
      <c r="P372" s="14">
        <f t="shared" ref="P372:R372" si="57">SUM(P8+P36+P64+P92+P120+P148+P176+P204+P232+P260+P288+P316+P344)</f>
        <v>35000</v>
      </c>
      <c r="Q372" s="14">
        <f t="shared" si="57"/>
        <v>100000</v>
      </c>
      <c r="R372" s="14">
        <f t="shared" si="57"/>
        <v>22000</v>
      </c>
      <c r="S372" s="11">
        <v>1</v>
      </c>
      <c r="T372" s="12" t="s">
        <v>7</v>
      </c>
      <c r="U372" s="13">
        <f t="shared" ref="U372:U383" si="58">SUM(V372+W372+X372)</f>
        <v>220000</v>
      </c>
      <c r="V372" s="14">
        <f t="shared" ref="V372:X381" si="59">SUM(V8+V36+V64+V92+V120+V148+V176+V204+V232+V260+V288+V316+V344)</f>
        <v>110000</v>
      </c>
      <c r="W372" s="14">
        <f t="shared" si="59"/>
        <v>50000</v>
      </c>
      <c r="X372" s="14">
        <f t="shared" si="59"/>
        <v>60000</v>
      </c>
    </row>
    <row r="373" spans="1:24" x14ac:dyDescent="0.55000000000000004">
      <c r="A373" s="15">
        <v>2</v>
      </c>
      <c r="B373" s="16" t="s">
        <v>8</v>
      </c>
      <c r="C373" s="13">
        <f t="shared" si="52"/>
        <v>921456</v>
      </c>
      <c r="D373" s="13">
        <f t="shared" si="53"/>
        <v>307152</v>
      </c>
      <c r="E373" s="13">
        <f t="shared" si="53"/>
        <v>307152</v>
      </c>
      <c r="F373" s="13">
        <f t="shared" si="53"/>
        <v>307152</v>
      </c>
      <c r="G373" s="15">
        <v>2</v>
      </c>
      <c r="H373" s="16" t="s">
        <v>8</v>
      </c>
      <c r="I373" s="13">
        <f t="shared" si="54"/>
        <v>921936</v>
      </c>
      <c r="J373" s="13">
        <f t="shared" ref="J373:L382" si="60">SUM(J9+J37+J65+J93+J121+J149+J177+J205+J233+J261+J289+J317+J345)</f>
        <v>307312</v>
      </c>
      <c r="K373" s="13">
        <f t="shared" si="60"/>
        <v>307312</v>
      </c>
      <c r="L373" s="13">
        <f t="shared" si="60"/>
        <v>307312</v>
      </c>
      <c r="M373" s="15">
        <v>2</v>
      </c>
      <c r="N373" s="16" t="s">
        <v>8</v>
      </c>
      <c r="O373" s="13">
        <f t="shared" si="56"/>
        <v>877902</v>
      </c>
      <c r="P373" s="13">
        <f t="shared" ref="P373:R373" si="61">SUM(P9+P37+P65+P93+P121+P149+P177+P205+P233+P261+P289+P317+P345)</f>
        <v>300874</v>
      </c>
      <c r="Q373" s="13">
        <f t="shared" si="61"/>
        <v>288514</v>
      </c>
      <c r="R373" s="13">
        <f t="shared" si="61"/>
        <v>288514</v>
      </c>
      <c r="S373" s="15">
        <v>2</v>
      </c>
      <c r="T373" s="16" t="s">
        <v>8</v>
      </c>
      <c r="U373" s="13">
        <f t="shared" si="58"/>
        <v>909261</v>
      </c>
      <c r="V373" s="13">
        <f t="shared" si="59"/>
        <v>301087</v>
      </c>
      <c r="W373" s="13">
        <f t="shared" si="59"/>
        <v>301087</v>
      </c>
      <c r="X373" s="13">
        <f t="shared" si="59"/>
        <v>307087</v>
      </c>
    </row>
    <row r="374" spans="1:24" x14ac:dyDescent="0.55000000000000004">
      <c r="A374" s="15">
        <v>3</v>
      </c>
      <c r="B374" s="16" t="s">
        <v>9</v>
      </c>
      <c r="C374" s="13">
        <f t="shared" si="52"/>
        <v>0</v>
      </c>
      <c r="D374" s="13">
        <f t="shared" ref="D374:E382" si="62">SUM(D10+D38+D66+D94+D122+D150+D178+D206+D234+D262+D290+D318+D346)</f>
        <v>0</v>
      </c>
      <c r="E374" s="13">
        <f t="shared" si="62"/>
        <v>0</v>
      </c>
      <c r="F374" s="13">
        <f t="shared" ref="F374" si="63">SUM(F10+F38+F66+F94+F122+F150+F178+F206+F234+F262+F290+F318+F346)</f>
        <v>0</v>
      </c>
      <c r="G374" s="15">
        <v>3</v>
      </c>
      <c r="H374" s="16" t="s">
        <v>9</v>
      </c>
      <c r="I374" s="13">
        <f t="shared" si="54"/>
        <v>0</v>
      </c>
      <c r="J374" s="13">
        <f t="shared" ref="J374:K374" si="64">SUM(J10+J38+J66+J94+J122+J150+J178+J206+J234+J262+J290+J318+J346)</f>
        <v>0</v>
      </c>
      <c r="K374" s="13">
        <f t="shared" si="64"/>
        <v>0</v>
      </c>
      <c r="L374" s="13">
        <f t="shared" si="60"/>
        <v>0</v>
      </c>
      <c r="M374" s="15">
        <v>3</v>
      </c>
      <c r="N374" s="16" t="s">
        <v>9</v>
      </c>
      <c r="O374" s="13">
        <f t="shared" si="56"/>
        <v>0</v>
      </c>
      <c r="P374" s="13">
        <f t="shared" ref="P374:R374" si="65">SUM(P10+P38+P66+P94+P122+P150+P178+P206+P234+P262+P290+P318+P346)</f>
        <v>0</v>
      </c>
      <c r="Q374" s="13">
        <f t="shared" si="65"/>
        <v>0</v>
      </c>
      <c r="R374" s="13">
        <f t="shared" si="65"/>
        <v>0</v>
      </c>
      <c r="S374" s="15">
        <v>3</v>
      </c>
      <c r="T374" s="16" t="s">
        <v>9</v>
      </c>
      <c r="U374" s="13">
        <f t="shared" si="58"/>
        <v>0</v>
      </c>
      <c r="V374" s="13">
        <f t="shared" si="59"/>
        <v>0</v>
      </c>
      <c r="W374" s="13">
        <f t="shared" si="59"/>
        <v>0</v>
      </c>
      <c r="X374" s="13">
        <f t="shared" si="59"/>
        <v>0</v>
      </c>
    </row>
    <row r="375" spans="1:24" x14ac:dyDescent="0.55000000000000004">
      <c r="A375" s="15">
        <v>4</v>
      </c>
      <c r="B375" s="16" t="s">
        <v>10</v>
      </c>
      <c r="C375" s="13">
        <f t="shared" si="52"/>
        <v>300630</v>
      </c>
      <c r="D375" s="13">
        <f t="shared" si="62"/>
        <v>100210</v>
      </c>
      <c r="E375" s="13">
        <f t="shared" si="62"/>
        <v>100210</v>
      </c>
      <c r="F375" s="13">
        <f t="shared" ref="F375" si="66">SUM(F11+F39+F67+F95+F123+F151+F179+F207+F235+F263+F291+F319+F347)</f>
        <v>100210</v>
      </c>
      <c r="G375" s="15">
        <v>4</v>
      </c>
      <c r="H375" s="16" t="s">
        <v>10</v>
      </c>
      <c r="I375" s="13">
        <f t="shared" si="54"/>
        <v>291920</v>
      </c>
      <c r="J375" s="13">
        <f t="shared" ref="J375:K375" si="67">SUM(J11+J39+J67+J95+J123+J151+J179+J207+J235+J263+J291+J319+J347)</f>
        <v>95855</v>
      </c>
      <c r="K375" s="13">
        <f t="shared" si="67"/>
        <v>95855</v>
      </c>
      <c r="L375" s="13">
        <f t="shared" si="60"/>
        <v>100210</v>
      </c>
      <c r="M375" s="15">
        <v>4</v>
      </c>
      <c r="N375" s="16" t="s">
        <v>10</v>
      </c>
      <c r="O375" s="13">
        <f t="shared" si="56"/>
        <v>300630</v>
      </c>
      <c r="P375" s="13">
        <f t="shared" ref="P375:R375" si="68">SUM(P11+P39+P67+P95+P123+P151+P179+P207+P235+P263+P291+P319+P347)</f>
        <v>100210</v>
      </c>
      <c r="Q375" s="13">
        <f t="shared" si="68"/>
        <v>100210</v>
      </c>
      <c r="R375" s="13">
        <f t="shared" si="68"/>
        <v>100210</v>
      </c>
      <c r="S375" s="15">
        <v>4</v>
      </c>
      <c r="T375" s="16" t="s">
        <v>10</v>
      </c>
      <c r="U375" s="13">
        <f t="shared" si="58"/>
        <v>300630</v>
      </c>
      <c r="V375" s="13">
        <f t="shared" si="59"/>
        <v>100210</v>
      </c>
      <c r="W375" s="13">
        <f t="shared" si="59"/>
        <v>100210</v>
      </c>
      <c r="X375" s="13">
        <f t="shared" si="59"/>
        <v>100210</v>
      </c>
    </row>
    <row r="376" spans="1:24" x14ac:dyDescent="0.55000000000000004">
      <c r="A376" s="15">
        <v>5</v>
      </c>
      <c r="B376" s="16" t="s">
        <v>11</v>
      </c>
      <c r="C376" s="13">
        <f t="shared" si="52"/>
        <v>780545</v>
      </c>
      <c r="D376" s="13">
        <f t="shared" si="62"/>
        <v>256615</v>
      </c>
      <c r="E376" s="13">
        <f t="shared" si="62"/>
        <v>258465</v>
      </c>
      <c r="F376" s="13">
        <f t="shared" ref="F376" si="69">SUM(F12+F40+F68+F96+F124+F152+F180+F208+F236+F264+F292+F320+F348)</f>
        <v>265465</v>
      </c>
      <c r="G376" s="15">
        <v>5</v>
      </c>
      <c r="H376" s="16" t="s">
        <v>11</v>
      </c>
      <c r="I376" s="13">
        <f t="shared" si="54"/>
        <v>811250</v>
      </c>
      <c r="J376" s="13">
        <f t="shared" ref="J376:K376" si="70">SUM(J12+J40+J68+J96+J124+J152+J180+J208+J236+J264+J292+J320+J348)</f>
        <v>269750</v>
      </c>
      <c r="K376" s="13">
        <f t="shared" si="70"/>
        <v>271050</v>
      </c>
      <c r="L376" s="13">
        <f t="shared" si="60"/>
        <v>270450</v>
      </c>
      <c r="M376" s="15">
        <v>5</v>
      </c>
      <c r="N376" s="16" t="s">
        <v>11</v>
      </c>
      <c r="O376" s="13">
        <f t="shared" si="56"/>
        <v>867915</v>
      </c>
      <c r="P376" s="13">
        <f t="shared" ref="P376:R376" si="71">SUM(P12+P40+P68+P96+P124+P152+P180+P208+P236+P264+P292+P320+P348)</f>
        <v>311215</v>
      </c>
      <c r="Q376" s="13">
        <f t="shared" si="71"/>
        <v>278550</v>
      </c>
      <c r="R376" s="13">
        <f t="shared" si="71"/>
        <v>278150</v>
      </c>
      <c r="S376" s="15">
        <v>5</v>
      </c>
      <c r="T376" s="16" t="s">
        <v>11</v>
      </c>
      <c r="U376" s="13">
        <f t="shared" si="58"/>
        <v>797015</v>
      </c>
      <c r="V376" s="13">
        <f t="shared" si="59"/>
        <v>266465</v>
      </c>
      <c r="W376" s="13">
        <f t="shared" si="59"/>
        <v>262900</v>
      </c>
      <c r="X376" s="13">
        <f t="shared" si="59"/>
        <v>267650</v>
      </c>
    </row>
    <row r="377" spans="1:24" x14ac:dyDescent="0.55000000000000004">
      <c r="A377" s="15">
        <v>6</v>
      </c>
      <c r="B377" s="16" t="s">
        <v>12</v>
      </c>
      <c r="C377" s="13">
        <f t="shared" si="52"/>
        <v>385540</v>
      </c>
      <c r="D377" s="13">
        <f t="shared" si="62"/>
        <v>79200</v>
      </c>
      <c r="E377" s="13">
        <f t="shared" si="62"/>
        <v>144140</v>
      </c>
      <c r="F377" s="13">
        <f t="shared" ref="F377" si="72">SUM(F13+F41+F69+F97+F125+F153+F181+F209+F237+F265+F293+F321+F349)</f>
        <v>162200</v>
      </c>
      <c r="G377" s="15">
        <v>6</v>
      </c>
      <c r="H377" s="16" t="s">
        <v>12</v>
      </c>
      <c r="I377" s="13">
        <f t="shared" si="54"/>
        <v>354550</v>
      </c>
      <c r="J377" s="13">
        <f t="shared" ref="J377:K377" si="73">SUM(J13+J41+J69+J97+J125+J153+J181+J209+J237+J265+J293+J321+J349)</f>
        <v>106450</v>
      </c>
      <c r="K377" s="13">
        <f t="shared" si="73"/>
        <v>108950</v>
      </c>
      <c r="L377" s="13">
        <f t="shared" si="60"/>
        <v>139150</v>
      </c>
      <c r="M377" s="15">
        <v>6</v>
      </c>
      <c r="N377" s="16" t="s">
        <v>12</v>
      </c>
      <c r="O377" s="13">
        <f t="shared" si="56"/>
        <v>585800</v>
      </c>
      <c r="P377" s="13">
        <f t="shared" ref="P377:R377" si="74">SUM(P13+P41+P69+P97+P125+P153+P181+P209+P237+P265+P293+P321+P349)</f>
        <v>228400</v>
      </c>
      <c r="Q377" s="13">
        <f t="shared" si="74"/>
        <v>240000</v>
      </c>
      <c r="R377" s="13">
        <f t="shared" si="74"/>
        <v>117400</v>
      </c>
      <c r="S377" s="15">
        <v>6</v>
      </c>
      <c r="T377" s="16" t="s">
        <v>12</v>
      </c>
      <c r="U377" s="13">
        <f t="shared" si="58"/>
        <v>827090</v>
      </c>
      <c r="V377" s="13">
        <f t="shared" si="59"/>
        <v>224830</v>
      </c>
      <c r="W377" s="13">
        <f t="shared" si="59"/>
        <v>297430</v>
      </c>
      <c r="X377" s="13">
        <f t="shared" si="59"/>
        <v>304830</v>
      </c>
    </row>
    <row r="378" spans="1:24" x14ac:dyDescent="0.55000000000000004">
      <c r="A378" s="15">
        <v>7</v>
      </c>
      <c r="B378" s="16" t="s">
        <v>13</v>
      </c>
      <c r="C378" s="13">
        <f t="shared" si="52"/>
        <v>170290</v>
      </c>
      <c r="D378" s="13">
        <f t="shared" si="62"/>
        <v>35630</v>
      </c>
      <c r="E378" s="13">
        <f t="shared" si="62"/>
        <v>35630</v>
      </c>
      <c r="F378" s="13">
        <f t="shared" ref="F378" si="75">SUM(F14+F42+F70+F98+F126+F154+F182+F210+F238+F266+F294+F322+F350)</f>
        <v>99030</v>
      </c>
      <c r="G378" s="15">
        <v>7</v>
      </c>
      <c r="H378" s="16" t="s">
        <v>13</v>
      </c>
      <c r="I378" s="13">
        <f t="shared" si="54"/>
        <v>1346800</v>
      </c>
      <c r="J378" s="13">
        <f t="shared" ref="J378:K378" si="76">SUM(J14+J42+J70+J98+J126+J154+J182+J210+J238+J266+J294+J322+J350)</f>
        <v>122600</v>
      </c>
      <c r="K378" s="13">
        <f t="shared" si="76"/>
        <v>1101600</v>
      </c>
      <c r="L378" s="13">
        <f t="shared" si="60"/>
        <v>122600</v>
      </c>
      <c r="M378" s="15">
        <v>7</v>
      </c>
      <c r="N378" s="16" t="s">
        <v>13</v>
      </c>
      <c r="O378" s="13">
        <f t="shared" si="56"/>
        <v>458140</v>
      </c>
      <c r="P378" s="13">
        <f t="shared" ref="P378:R378" si="77">SUM(P14+P42+P70+P98+P126+P154+P182+P210+P238+P266+P294+P322+P350)</f>
        <v>151300</v>
      </c>
      <c r="Q378" s="13">
        <f t="shared" si="77"/>
        <v>165540</v>
      </c>
      <c r="R378" s="13">
        <f t="shared" si="77"/>
        <v>141300</v>
      </c>
      <c r="S378" s="15">
        <v>7</v>
      </c>
      <c r="T378" s="16" t="s">
        <v>13</v>
      </c>
      <c r="U378" s="13">
        <f t="shared" si="58"/>
        <v>297620</v>
      </c>
      <c r="V378" s="13">
        <f t="shared" si="59"/>
        <v>95000</v>
      </c>
      <c r="W378" s="13">
        <f t="shared" si="59"/>
        <v>136560</v>
      </c>
      <c r="X378" s="13">
        <f t="shared" si="59"/>
        <v>66060</v>
      </c>
    </row>
    <row r="379" spans="1:24" x14ac:dyDescent="0.55000000000000004">
      <c r="A379" s="15">
        <v>8</v>
      </c>
      <c r="B379" s="16" t="s">
        <v>14</v>
      </c>
      <c r="C379" s="13">
        <f t="shared" si="52"/>
        <v>61710</v>
      </c>
      <c r="D379" s="13">
        <f t="shared" si="62"/>
        <v>20570</v>
      </c>
      <c r="E379" s="13">
        <f t="shared" si="62"/>
        <v>20570</v>
      </c>
      <c r="F379" s="13">
        <f t="shared" ref="F379" si="78">SUM(F15+F43+F71+F99+F127+F155+F183+F211+F239+F267+F295+F323+F351)</f>
        <v>20570</v>
      </c>
      <c r="G379" s="15">
        <v>8</v>
      </c>
      <c r="H379" s="16" t="s">
        <v>14</v>
      </c>
      <c r="I379" s="13">
        <f t="shared" si="54"/>
        <v>62640</v>
      </c>
      <c r="J379" s="13">
        <f t="shared" ref="J379:K379" si="79">SUM(J15+J43+J71+J99+J127+J155+J183+J211+J239+J267+J295+J323+J351)</f>
        <v>20880</v>
      </c>
      <c r="K379" s="13">
        <f t="shared" si="79"/>
        <v>20880</v>
      </c>
      <c r="L379" s="13">
        <f t="shared" si="60"/>
        <v>20880</v>
      </c>
      <c r="M379" s="15">
        <v>8</v>
      </c>
      <c r="N379" s="16" t="s">
        <v>14</v>
      </c>
      <c r="O379" s="13">
        <f t="shared" si="56"/>
        <v>106750</v>
      </c>
      <c r="P379" s="13">
        <f t="shared" ref="P379:R379" si="80">SUM(P15+P43+P71+P99+P127+P155+P183+P211+P239+P267+P295+P323+P351)</f>
        <v>42300</v>
      </c>
      <c r="Q379" s="13">
        <f t="shared" si="80"/>
        <v>31800</v>
      </c>
      <c r="R379" s="13">
        <f t="shared" si="80"/>
        <v>32650</v>
      </c>
      <c r="S379" s="15">
        <v>8</v>
      </c>
      <c r="T379" s="16" t="s">
        <v>14</v>
      </c>
      <c r="U379" s="13">
        <f t="shared" si="58"/>
        <v>54070</v>
      </c>
      <c r="V379" s="13">
        <f t="shared" si="59"/>
        <v>16420</v>
      </c>
      <c r="W379" s="13">
        <f t="shared" si="59"/>
        <v>20920</v>
      </c>
      <c r="X379" s="13">
        <f t="shared" si="59"/>
        <v>16730</v>
      </c>
    </row>
    <row r="380" spans="1:24" x14ac:dyDescent="0.55000000000000004">
      <c r="A380" s="15">
        <v>9</v>
      </c>
      <c r="B380" s="16" t="s">
        <v>15</v>
      </c>
      <c r="C380" s="13">
        <f t="shared" si="52"/>
        <v>105000</v>
      </c>
      <c r="D380" s="13">
        <f t="shared" si="62"/>
        <v>5000</v>
      </c>
      <c r="E380" s="13">
        <f t="shared" si="62"/>
        <v>0</v>
      </c>
      <c r="F380" s="13">
        <f t="shared" ref="F380" si="81">SUM(F16+F44+F72+F100+F128+F156+F184+F212+F240+F268+F296+F324+F352)</f>
        <v>100000</v>
      </c>
      <c r="G380" s="15">
        <v>9</v>
      </c>
      <c r="H380" s="16" t="s">
        <v>15</v>
      </c>
      <c r="I380" s="13">
        <f t="shared" si="54"/>
        <v>0</v>
      </c>
      <c r="J380" s="13">
        <f t="shared" ref="J380:K380" si="82">SUM(J16+J44+J72+J100+J128+J156+J184+J212+J240+J268+J296+J324+J352)</f>
        <v>0</v>
      </c>
      <c r="K380" s="13">
        <f t="shared" si="82"/>
        <v>0</v>
      </c>
      <c r="L380" s="13">
        <f t="shared" si="60"/>
        <v>0</v>
      </c>
      <c r="M380" s="15">
        <v>9</v>
      </c>
      <c r="N380" s="16" t="s">
        <v>15</v>
      </c>
      <c r="O380" s="13">
        <f t="shared" si="56"/>
        <v>598100</v>
      </c>
      <c r="P380" s="13">
        <f t="shared" ref="P380:R380" si="83">SUM(P16+P44+P72+P100+P128+P156+P184+P212+P240+P268+P296+P324+P352)</f>
        <v>0</v>
      </c>
      <c r="Q380" s="13">
        <f t="shared" si="83"/>
        <v>0</v>
      </c>
      <c r="R380" s="13">
        <f t="shared" si="83"/>
        <v>598100</v>
      </c>
      <c r="S380" s="15">
        <v>9</v>
      </c>
      <c r="T380" s="16" t="s">
        <v>15</v>
      </c>
      <c r="U380" s="13">
        <f t="shared" si="58"/>
        <v>1051500</v>
      </c>
      <c r="V380" s="13">
        <f t="shared" si="59"/>
        <v>40000</v>
      </c>
      <c r="W380" s="13">
        <f t="shared" si="59"/>
        <v>90000</v>
      </c>
      <c r="X380" s="13">
        <f t="shared" si="59"/>
        <v>921500</v>
      </c>
    </row>
    <row r="381" spans="1:24" x14ac:dyDescent="0.55000000000000004">
      <c r="A381" s="15">
        <v>10</v>
      </c>
      <c r="B381" s="16" t="s">
        <v>16</v>
      </c>
      <c r="C381" s="13">
        <f t="shared" si="52"/>
        <v>0</v>
      </c>
      <c r="D381" s="13">
        <f t="shared" si="62"/>
        <v>0</v>
      </c>
      <c r="E381" s="13">
        <f t="shared" si="62"/>
        <v>0</v>
      </c>
      <c r="F381" s="13">
        <f t="shared" ref="F381" si="84">SUM(F17+F45+F73+F101+F129+F157+F185+F213+F241+F269+F297+F325+F353)</f>
        <v>0</v>
      </c>
      <c r="G381" s="15">
        <v>10</v>
      </c>
      <c r="H381" s="16" t="s">
        <v>16</v>
      </c>
      <c r="I381" s="13">
        <f t="shared" si="54"/>
        <v>253500</v>
      </c>
      <c r="J381" s="13">
        <f t="shared" ref="J381:K381" si="85">SUM(J17+J45+J73+J101+J129+J157+J185+J213+J241+J269+J297+J325+J353)</f>
        <v>44000</v>
      </c>
      <c r="K381" s="13">
        <f t="shared" si="85"/>
        <v>209500</v>
      </c>
      <c r="L381" s="13">
        <f t="shared" si="60"/>
        <v>0</v>
      </c>
      <c r="M381" s="15">
        <v>10</v>
      </c>
      <c r="N381" s="16" t="s">
        <v>16</v>
      </c>
      <c r="O381" s="13">
        <f t="shared" si="56"/>
        <v>49800</v>
      </c>
      <c r="P381" s="13">
        <f t="shared" ref="P381:R381" si="86">SUM(P17+P45+P73+P101+P129+P157+P185+P213+P241+P269+P297+P325+P353)</f>
        <v>49800</v>
      </c>
      <c r="Q381" s="13">
        <f t="shared" si="86"/>
        <v>0</v>
      </c>
      <c r="R381" s="13">
        <f t="shared" si="86"/>
        <v>0</v>
      </c>
      <c r="S381" s="15">
        <v>10</v>
      </c>
      <c r="T381" s="16" t="s">
        <v>16</v>
      </c>
      <c r="U381" s="13">
        <f t="shared" si="58"/>
        <v>220500</v>
      </c>
      <c r="V381" s="13">
        <f t="shared" si="59"/>
        <v>0</v>
      </c>
      <c r="W381" s="13">
        <f t="shared" si="59"/>
        <v>154000</v>
      </c>
      <c r="X381" s="13">
        <f t="shared" si="59"/>
        <v>66500</v>
      </c>
    </row>
    <row r="382" spans="1:24" x14ac:dyDescent="0.55000000000000004">
      <c r="A382" s="17">
        <v>11</v>
      </c>
      <c r="B382" s="18" t="s">
        <v>17</v>
      </c>
      <c r="C382" s="13">
        <f t="shared" si="52"/>
        <v>0</v>
      </c>
      <c r="D382" s="19">
        <f t="shared" si="62"/>
        <v>0</v>
      </c>
      <c r="E382" s="19">
        <f t="shared" si="62"/>
        <v>0</v>
      </c>
      <c r="F382" s="19">
        <f t="shared" ref="F382" si="87">SUM(F18+F46+F74+F102+F130+F158+F186+F214+F242+F270+F298+F326+F354)</f>
        <v>0</v>
      </c>
      <c r="G382" s="17">
        <v>11</v>
      </c>
      <c r="H382" s="18" t="s">
        <v>17</v>
      </c>
      <c r="I382" s="13">
        <f t="shared" si="54"/>
        <v>0</v>
      </c>
      <c r="J382" s="19">
        <f t="shared" ref="J382:K382" si="88">SUM(J18+J46+J74+J102+J130+J158+J186+J214+J242+J270+J298+J326+J354)</f>
        <v>0</v>
      </c>
      <c r="K382" s="19">
        <f t="shared" si="88"/>
        <v>0</v>
      </c>
      <c r="L382" s="19">
        <f t="shared" si="60"/>
        <v>0</v>
      </c>
      <c r="M382" s="17">
        <v>11</v>
      </c>
      <c r="N382" s="18" t="s">
        <v>17</v>
      </c>
      <c r="O382" s="13">
        <f t="shared" si="56"/>
        <v>200000</v>
      </c>
      <c r="P382" s="19">
        <f t="shared" ref="P382:R382" si="89">SUM(P18+P46+P74+P102+P130+P158+P186+P214+P242+P270+P298+P326+P354)</f>
        <v>0</v>
      </c>
      <c r="Q382" s="19">
        <f t="shared" si="89"/>
        <v>0</v>
      </c>
      <c r="R382" s="19">
        <f t="shared" si="89"/>
        <v>200000</v>
      </c>
      <c r="S382" s="15">
        <v>11</v>
      </c>
      <c r="T382" s="16" t="s">
        <v>17</v>
      </c>
      <c r="U382" s="13">
        <f t="shared" si="58"/>
        <v>1762000</v>
      </c>
      <c r="V382" s="13">
        <v>0</v>
      </c>
      <c r="W382" s="13">
        <v>0</v>
      </c>
      <c r="X382" s="13">
        <v>1762000</v>
      </c>
    </row>
    <row r="383" spans="1:24" x14ac:dyDescent="0.55000000000000004">
      <c r="A383" s="94" t="s">
        <v>2</v>
      </c>
      <c r="B383" s="95"/>
      <c r="C383" s="27">
        <f>SUM(C372:C382)</f>
        <v>2950171</v>
      </c>
      <c r="D383" s="27">
        <f>SUM(D372:D382)</f>
        <v>824377</v>
      </c>
      <c r="E383" s="27">
        <f>SUM(E372:E382)</f>
        <v>941167</v>
      </c>
      <c r="F383" s="27">
        <f>SUM(F372:F382)</f>
        <v>1184627</v>
      </c>
      <c r="G383" s="94" t="s">
        <v>2</v>
      </c>
      <c r="H383" s="95"/>
      <c r="I383" s="27">
        <f>SUM(I372:I382)</f>
        <v>4161596</v>
      </c>
      <c r="J383" s="27">
        <f>SUM(J372:J382)</f>
        <v>986847</v>
      </c>
      <c r="K383" s="27">
        <f>SUM(K372:K382)</f>
        <v>2135147</v>
      </c>
      <c r="L383" s="27">
        <f>SUM(L372:L382)</f>
        <v>1039602</v>
      </c>
      <c r="M383" s="94" t="s">
        <v>2</v>
      </c>
      <c r="N383" s="95"/>
      <c r="O383" s="27">
        <f>SUM(O372:O382)</f>
        <v>4202037</v>
      </c>
      <c r="P383" s="27">
        <f>SUM(P372:P382)</f>
        <v>1219099</v>
      </c>
      <c r="Q383" s="27">
        <f>SUM(Q372:Q382)</f>
        <v>1204614</v>
      </c>
      <c r="R383" s="27">
        <f>SUM(R372:R382)</f>
        <v>1778324</v>
      </c>
      <c r="S383" s="17">
        <v>12</v>
      </c>
      <c r="T383" s="18" t="s">
        <v>59</v>
      </c>
      <c r="U383" s="13">
        <f t="shared" si="58"/>
        <v>15000</v>
      </c>
      <c r="V383" s="19">
        <f>SUM(V19+V46+V74+V102+V130+V158+V186+V214+V242+V270+V298+V326+V354)</f>
        <v>0</v>
      </c>
      <c r="W383" s="19">
        <f>SUM(W19+W46+W74+W102+W130+W158+W186+W214+W242+W270+W298+W326+W354)</f>
        <v>0</v>
      </c>
      <c r="X383" s="19">
        <v>15000</v>
      </c>
    </row>
    <row r="384" spans="1:24" x14ac:dyDescent="0.55000000000000004">
      <c r="S384" s="94" t="s">
        <v>2</v>
      </c>
      <c r="T384" s="95"/>
      <c r="U384" s="27">
        <f>SUM(U372:U383)</f>
        <v>6454686</v>
      </c>
      <c r="V384" s="27">
        <f>SUM(V372:V383)</f>
        <v>1154012</v>
      </c>
      <c r="W384" s="27">
        <f>SUM(W372:W383)</f>
        <v>1413107</v>
      </c>
      <c r="X384" s="27">
        <f>SUM(X372:X383)</f>
        <v>3887567</v>
      </c>
    </row>
    <row r="385" spans="1:24" x14ac:dyDescent="0.55000000000000004">
      <c r="A385" s="24" t="s">
        <v>54</v>
      </c>
      <c r="B385" s="23"/>
      <c r="C385" s="23"/>
      <c r="D385" s="23"/>
      <c r="E385" s="23"/>
      <c r="F385" s="23"/>
      <c r="G385" s="24" t="s">
        <v>54</v>
      </c>
      <c r="H385" s="23"/>
      <c r="I385" s="23"/>
      <c r="J385" s="23"/>
      <c r="K385" s="23"/>
      <c r="L385" s="23"/>
      <c r="M385" s="24" t="s">
        <v>54</v>
      </c>
      <c r="N385" s="23"/>
      <c r="O385" s="23"/>
      <c r="P385" s="23"/>
      <c r="Q385" s="23"/>
      <c r="R385" s="23"/>
    </row>
    <row r="386" spans="1:24" x14ac:dyDescent="0.55000000000000004">
      <c r="A386" s="23"/>
      <c r="B386" s="25" t="s">
        <v>55</v>
      </c>
      <c r="C386" s="23"/>
      <c r="D386" s="93" t="s">
        <v>57</v>
      </c>
      <c r="E386" s="93"/>
      <c r="F386" s="93"/>
      <c r="G386" s="23"/>
      <c r="H386" s="25" t="s">
        <v>55</v>
      </c>
      <c r="I386" s="23"/>
      <c r="J386" s="93" t="s">
        <v>57</v>
      </c>
      <c r="K386" s="93"/>
      <c r="L386" s="93"/>
      <c r="M386" s="23"/>
      <c r="N386" s="25" t="s">
        <v>55</v>
      </c>
      <c r="O386" s="23"/>
      <c r="P386" s="93" t="s">
        <v>57</v>
      </c>
      <c r="Q386" s="93"/>
      <c r="R386" s="93"/>
      <c r="S386" s="24" t="s">
        <v>54</v>
      </c>
      <c r="T386" s="23"/>
      <c r="U386" s="23"/>
      <c r="V386" s="23"/>
      <c r="W386" s="23"/>
      <c r="X386" s="23"/>
    </row>
    <row r="387" spans="1:24" x14ac:dyDescent="0.55000000000000004">
      <c r="A387" s="23"/>
      <c r="B387" s="25" t="s">
        <v>56</v>
      </c>
      <c r="C387" s="23"/>
      <c r="D387" s="93" t="s">
        <v>58</v>
      </c>
      <c r="E387" s="93"/>
      <c r="F387" s="93"/>
      <c r="G387" s="23"/>
      <c r="H387" s="25" t="s">
        <v>56</v>
      </c>
      <c r="I387" s="23"/>
      <c r="J387" s="93" t="s">
        <v>58</v>
      </c>
      <c r="K387" s="93"/>
      <c r="L387" s="93"/>
      <c r="M387" s="23"/>
      <c r="N387" s="25" t="s">
        <v>56</v>
      </c>
      <c r="O387" s="23"/>
      <c r="P387" s="93" t="s">
        <v>58</v>
      </c>
      <c r="Q387" s="93"/>
      <c r="R387" s="93"/>
      <c r="S387" s="23"/>
      <c r="T387" s="25" t="s">
        <v>55</v>
      </c>
      <c r="U387" s="23"/>
      <c r="V387" s="93" t="s">
        <v>57</v>
      </c>
      <c r="W387" s="93"/>
      <c r="X387" s="93"/>
    </row>
    <row r="388" spans="1:24" x14ac:dyDescent="0.55000000000000004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5" t="s">
        <v>56</v>
      </c>
      <c r="U388" s="23"/>
      <c r="V388" s="93" t="s">
        <v>58</v>
      </c>
      <c r="W388" s="93"/>
      <c r="X388" s="93"/>
    </row>
    <row r="389" spans="1:24" x14ac:dyDescent="0.55000000000000004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</row>
    <row r="390" spans="1:24" x14ac:dyDescent="0.55000000000000004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</row>
    <row r="391" spans="1:24" x14ac:dyDescent="0.55000000000000004">
      <c r="A391" s="23"/>
      <c r="B391" s="21"/>
      <c r="C391" s="21"/>
      <c r="D391" s="21"/>
      <c r="E391" s="21"/>
      <c r="F391" s="21"/>
      <c r="G391" s="23"/>
      <c r="H391" s="21"/>
      <c r="I391" s="21"/>
      <c r="J391" s="21"/>
      <c r="K391" s="21"/>
      <c r="L391" s="21"/>
      <c r="M391" s="23"/>
      <c r="N391" s="21"/>
      <c r="O391" s="21"/>
      <c r="P391" s="21"/>
      <c r="Q391" s="21"/>
      <c r="R391" s="21"/>
      <c r="S391" s="23"/>
      <c r="T391" s="23"/>
      <c r="U391" s="23"/>
      <c r="V391" s="23"/>
      <c r="W391" s="23"/>
      <c r="X391" s="23"/>
    </row>
    <row r="392" spans="1:24" x14ac:dyDescent="0.55000000000000004">
      <c r="S392" s="23"/>
      <c r="T392" s="21"/>
      <c r="U392" s="21"/>
      <c r="V392" s="21"/>
      <c r="W392" s="21"/>
      <c r="X392" s="21"/>
    </row>
  </sheetData>
  <mergeCells count="576">
    <mergeCell ref="D52:F52"/>
    <mergeCell ref="J52:L52"/>
    <mergeCell ref="P52:R52"/>
    <mergeCell ref="D53:F53"/>
    <mergeCell ref="J53:L53"/>
    <mergeCell ref="P53:R53"/>
    <mergeCell ref="V53:X53"/>
    <mergeCell ref="S384:T384"/>
    <mergeCell ref="V387:X387"/>
    <mergeCell ref="S327:T327"/>
    <mergeCell ref="S337:X337"/>
    <mergeCell ref="S338:X338"/>
    <mergeCell ref="S339:X339"/>
    <mergeCell ref="S340:X340"/>
    <mergeCell ref="S341:X341"/>
    <mergeCell ref="S342:S343"/>
    <mergeCell ref="T342:T343"/>
    <mergeCell ref="U342:U343"/>
    <mergeCell ref="V342:X342"/>
    <mergeCell ref="S299:T299"/>
    <mergeCell ref="S309:X309"/>
    <mergeCell ref="S310:X310"/>
    <mergeCell ref="S311:X311"/>
    <mergeCell ref="S312:X312"/>
    <mergeCell ref="V388:X388"/>
    <mergeCell ref="P386:R386"/>
    <mergeCell ref="P387:R387"/>
    <mergeCell ref="J386:L386"/>
    <mergeCell ref="J387:L387"/>
    <mergeCell ref="D386:F386"/>
    <mergeCell ref="D387:F387"/>
    <mergeCell ref="S355:T355"/>
    <mergeCell ref="S365:X365"/>
    <mergeCell ref="S366:X366"/>
    <mergeCell ref="S367:X367"/>
    <mergeCell ref="S368:X368"/>
    <mergeCell ref="S369:X369"/>
    <mergeCell ref="S370:S371"/>
    <mergeCell ref="T370:T371"/>
    <mergeCell ref="U370:U371"/>
    <mergeCell ref="V370:X370"/>
    <mergeCell ref="M383:N383"/>
    <mergeCell ref="M369:R369"/>
    <mergeCell ref="M370:M371"/>
    <mergeCell ref="N370:N371"/>
    <mergeCell ref="O370:O371"/>
    <mergeCell ref="P370:R370"/>
    <mergeCell ref="G383:H383"/>
    <mergeCell ref="S313:X313"/>
    <mergeCell ref="S314:S315"/>
    <mergeCell ref="T314:T315"/>
    <mergeCell ref="U314:U315"/>
    <mergeCell ref="V314:X314"/>
    <mergeCell ref="S271:T271"/>
    <mergeCell ref="S281:X281"/>
    <mergeCell ref="S282:X282"/>
    <mergeCell ref="S283:X283"/>
    <mergeCell ref="S284:X284"/>
    <mergeCell ref="S285:X285"/>
    <mergeCell ref="S286:S287"/>
    <mergeCell ref="T286:T287"/>
    <mergeCell ref="U286:U287"/>
    <mergeCell ref="V286:X286"/>
    <mergeCell ref="S243:T243"/>
    <mergeCell ref="S253:X253"/>
    <mergeCell ref="S254:X254"/>
    <mergeCell ref="S255:X255"/>
    <mergeCell ref="S256:X256"/>
    <mergeCell ref="S257:X257"/>
    <mergeCell ref="S258:S259"/>
    <mergeCell ref="T258:T259"/>
    <mergeCell ref="U258:U259"/>
    <mergeCell ref="V258:X258"/>
    <mergeCell ref="S215:T215"/>
    <mergeCell ref="S225:X225"/>
    <mergeCell ref="S226:X226"/>
    <mergeCell ref="S227:X227"/>
    <mergeCell ref="S228:X228"/>
    <mergeCell ref="S229:X229"/>
    <mergeCell ref="S230:S231"/>
    <mergeCell ref="T230:T231"/>
    <mergeCell ref="U230:U231"/>
    <mergeCell ref="V230:X230"/>
    <mergeCell ref="S187:T187"/>
    <mergeCell ref="S197:X197"/>
    <mergeCell ref="S198:X198"/>
    <mergeCell ref="S199:X199"/>
    <mergeCell ref="S200:X200"/>
    <mergeCell ref="S201:X201"/>
    <mergeCell ref="S202:S203"/>
    <mergeCell ref="T202:T203"/>
    <mergeCell ref="U202:U203"/>
    <mergeCell ref="V202:X202"/>
    <mergeCell ref="S159:T159"/>
    <mergeCell ref="S169:X169"/>
    <mergeCell ref="S170:X170"/>
    <mergeCell ref="S171:X171"/>
    <mergeCell ref="S172:X172"/>
    <mergeCell ref="S173:X173"/>
    <mergeCell ref="S174:S175"/>
    <mergeCell ref="T174:T175"/>
    <mergeCell ref="U174:U175"/>
    <mergeCell ref="V174:X174"/>
    <mergeCell ref="S141:X141"/>
    <mergeCell ref="S142:X142"/>
    <mergeCell ref="S143:X143"/>
    <mergeCell ref="S144:X144"/>
    <mergeCell ref="S145:X145"/>
    <mergeCell ref="S146:S147"/>
    <mergeCell ref="T146:T147"/>
    <mergeCell ref="U146:U147"/>
    <mergeCell ref="V146:X146"/>
    <mergeCell ref="S114:X114"/>
    <mergeCell ref="S115:X115"/>
    <mergeCell ref="S116:X116"/>
    <mergeCell ref="S117:X117"/>
    <mergeCell ref="S118:S119"/>
    <mergeCell ref="T118:T119"/>
    <mergeCell ref="U118:U119"/>
    <mergeCell ref="V118:X118"/>
    <mergeCell ref="S131:T131"/>
    <mergeCell ref="S87:X87"/>
    <mergeCell ref="S88:X88"/>
    <mergeCell ref="S89:X89"/>
    <mergeCell ref="S90:S91"/>
    <mergeCell ref="T90:T91"/>
    <mergeCell ref="U90:U91"/>
    <mergeCell ref="V90:X90"/>
    <mergeCell ref="S103:T103"/>
    <mergeCell ref="S113:X113"/>
    <mergeCell ref="S60:X60"/>
    <mergeCell ref="S61:X61"/>
    <mergeCell ref="S62:S63"/>
    <mergeCell ref="T62:T63"/>
    <mergeCell ref="U62:U63"/>
    <mergeCell ref="V62:X62"/>
    <mergeCell ref="S75:T75"/>
    <mergeCell ref="S85:X85"/>
    <mergeCell ref="S86:X86"/>
    <mergeCell ref="S1:X1"/>
    <mergeCell ref="S2:X2"/>
    <mergeCell ref="S3:X3"/>
    <mergeCell ref="S4:X4"/>
    <mergeCell ref="S5:X5"/>
    <mergeCell ref="S6:S7"/>
    <mergeCell ref="T6:T7"/>
    <mergeCell ref="U6:U7"/>
    <mergeCell ref="V6:X6"/>
    <mergeCell ref="S20:T20"/>
    <mergeCell ref="S29:X29"/>
    <mergeCell ref="S30:X30"/>
    <mergeCell ref="S31:X31"/>
    <mergeCell ref="S32:X32"/>
    <mergeCell ref="S33:X33"/>
    <mergeCell ref="S34:S35"/>
    <mergeCell ref="T34:T35"/>
    <mergeCell ref="U34:U35"/>
    <mergeCell ref="V34:X34"/>
    <mergeCell ref="S47:T47"/>
    <mergeCell ref="S57:X57"/>
    <mergeCell ref="S58:X58"/>
    <mergeCell ref="S59:X59"/>
    <mergeCell ref="M355:N355"/>
    <mergeCell ref="M365:R365"/>
    <mergeCell ref="M366:R366"/>
    <mergeCell ref="M367:R367"/>
    <mergeCell ref="M368:R368"/>
    <mergeCell ref="M327:N327"/>
    <mergeCell ref="M337:R337"/>
    <mergeCell ref="M338:R338"/>
    <mergeCell ref="M339:R339"/>
    <mergeCell ref="M340:R340"/>
    <mergeCell ref="M341:R341"/>
    <mergeCell ref="M342:M343"/>
    <mergeCell ref="N342:N343"/>
    <mergeCell ref="O342:O343"/>
    <mergeCell ref="P342:R342"/>
    <mergeCell ref="M299:N299"/>
    <mergeCell ref="M309:R309"/>
    <mergeCell ref="M310:R310"/>
    <mergeCell ref="M311:R311"/>
    <mergeCell ref="M312:R312"/>
    <mergeCell ref="M313:R313"/>
    <mergeCell ref="M314:M315"/>
    <mergeCell ref="N314:N315"/>
    <mergeCell ref="O314:O315"/>
    <mergeCell ref="P314:R314"/>
    <mergeCell ref="M271:N271"/>
    <mergeCell ref="M281:R281"/>
    <mergeCell ref="M282:R282"/>
    <mergeCell ref="M283:R283"/>
    <mergeCell ref="M284:R284"/>
    <mergeCell ref="M285:R285"/>
    <mergeCell ref="M286:M287"/>
    <mergeCell ref="N286:N287"/>
    <mergeCell ref="O286:O287"/>
    <mergeCell ref="P286:R286"/>
    <mergeCell ref="M243:N243"/>
    <mergeCell ref="M253:R253"/>
    <mergeCell ref="M254:R254"/>
    <mergeCell ref="M255:R255"/>
    <mergeCell ref="M256:R256"/>
    <mergeCell ref="M257:R257"/>
    <mergeCell ref="M258:M259"/>
    <mergeCell ref="N258:N259"/>
    <mergeCell ref="O258:O259"/>
    <mergeCell ref="P258:R258"/>
    <mergeCell ref="M215:N215"/>
    <mergeCell ref="M225:R225"/>
    <mergeCell ref="M226:R226"/>
    <mergeCell ref="M227:R227"/>
    <mergeCell ref="M228:R228"/>
    <mergeCell ref="M229:R229"/>
    <mergeCell ref="M230:M231"/>
    <mergeCell ref="N230:N231"/>
    <mergeCell ref="O230:O231"/>
    <mergeCell ref="P230:R230"/>
    <mergeCell ref="M187:N187"/>
    <mergeCell ref="M197:R197"/>
    <mergeCell ref="M198:R198"/>
    <mergeCell ref="M199:R199"/>
    <mergeCell ref="M200:R200"/>
    <mergeCell ref="M201:R201"/>
    <mergeCell ref="M202:M203"/>
    <mergeCell ref="N202:N203"/>
    <mergeCell ref="O202:O203"/>
    <mergeCell ref="P202:R202"/>
    <mergeCell ref="M159:N159"/>
    <mergeCell ref="M169:R169"/>
    <mergeCell ref="M170:R170"/>
    <mergeCell ref="M171:R171"/>
    <mergeCell ref="M172:R172"/>
    <mergeCell ref="M173:R173"/>
    <mergeCell ref="M174:M175"/>
    <mergeCell ref="N174:N175"/>
    <mergeCell ref="O174:O175"/>
    <mergeCell ref="P174:R174"/>
    <mergeCell ref="M141:R141"/>
    <mergeCell ref="M142:R142"/>
    <mergeCell ref="M143:R143"/>
    <mergeCell ref="M144:R144"/>
    <mergeCell ref="M145:R145"/>
    <mergeCell ref="M146:M147"/>
    <mergeCell ref="N146:N147"/>
    <mergeCell ref="O146:O147"/>
    <mergeCell ref="P146:R146"/>
    <mergeCell ref="M114:R114"/>
    <mergeCell ref="M115:R115"/>
    <mergeCell ref="M116:R116"/>
    <mergeCell ref="M117:R117"/>
    <mergeCell ref="M118:M119"/>
    <mergeCell ref="N118:N119"/>
    <mergeCell ref="O118:O119"/>
    <mergeCell ref="P118:R118"/>
    <mergeCell ref="M131:N131"/>
    <mergeCell ref="M87:R87"/>
    <mergeCell ref="M88:R88"/>
    <mergeCell ref="M89:R89"/>
    <mergeCell ref="M90:M91"/>
    <mergeCell ref="N90:N91"/>
    <mergeCell ref="O90:O91"/>
    <mergeCell ref="P90:R90"/>
    <mergeCell ref="M103:N103"/>
    <mergeCell ref="M113:R113"/>
    <mergeCell ref="M60:R60"/>
    <mergeCell ref="M61:R61"/>
    <mergeCell ref="M62:M63"/>
    <mergeCell ref="N62:N63"/>
    <mergeCell ref="O62:O63"/>
    <mergeCell ref="P62:R62"/>
    <mergeCell ref="M75:N75"/>
    <mergeCell ref="M85:R85"/>
    <mergeCell ref="M86:R86"/>
    <mergeCell ref="M1:R1"/>
    <mergeCell ref="M2:R2"/>
    <mergeCell ref="M3:R3"/>
    <mergeCell ref="M4:R4"/>
    <mergeCell ref="M5:R5"/>
    <mergeCell ref="M6:M7"/>
    <mergeCell ref="N6:N7"/>
    <mergeCell ref="O6:O7"/>
    <mergeCell ref="P6:R6"/>
    <mergeCell ref="M19:N19"/>
    <mergeCell ref="M29:R29"/>
    <mergeCell ref="M30:R30"/>
    <mergeCell ref="M31:R31"/>
    <mergeCell ref="M32:R32"/>
    <mergeCell ref="M33:R33"/>
    <mergeCell ref="M34:M35"/>
    <mergeCell ref="N34:N35"/>
    <mergeCell ref="O34:O35"/>
    <mergeCell ref="P34:R34"/>
    <mergeCell ref="M47:N47"/>
    <mergeCell ref="M57:R57"/>
    <mergeCell ref="M58:R58"/>
    <mergeCell ref="M59:R59"/>
    <mergeCell ref="G355:H355"/>
    <mergeCell ref="G365:L365"/>
    <mergeCell ref="G366:L366"/>
    <mergeCell ref="G367:L367"/>
    <mergeCell ref="G368:L368"/>
    <mergeCell ref="G299:H299"/>
    <mergeCell ref="G309:L309"/>
    <mergeCell ref="G310:L310"/>
    <mergeCell ref="G311:L311"/>
    <mergeCell ref="G312:L312"/>
    <mergeCell ref="G313:L313"/>
    <mergeCell ref="G314:G315"/>
    <mergeCell ref="H314:H315"/>
    <mergeCell ref="I314:I315"/>
    <mergeCell ref="J314:L314"/>
    <mergeCell ref="G271:H271"/>
    <mergeCell ref="G281:L281"/>
    <mergeCell ref="G282:L282"/>
    <mergeCell ref="G283:L283"/>
    <mergeCell ref="G284:L284"/>
    <mergeCell ref="G369:L369"/>
    <mergeCell ref="G370:G371"/>
    <mergeCell ref="H370:H371"/>
    <mergeCell ref="I370:I371"/>
    <mergeCell ref="J370:L370"/>
    <mergeCell ref="G327:H327"/>
    <mergeCell ref="G337:L337"/>
    <mergeCell ref="G338:L338"/>
    <mergeCell ref="G339:L339"/>
    <mergeCell ref="G340:L340"/>
    <mergeCell ref="G341:L341"/>
    <mergeCell ref="G342:G343"/>
    <mergeCell ref="H342:H343"/>
    <mergeCell ref="I342:I343"/>
    <mergeCell ref="J342:L342"/>
    <mergeCell ref="G285:L285"/>
    <mergeCell ref="G286:G287"/>
    <mergeCell ref="H286:H287"/>
    <mergeCell ref="I286:I287"/>
    <mergeCell ref="J286:L286"/>
    <mergeCell ref="G243:H243"/>
    <mergeCell ref="G253:L253"/>
    <mergeCell ref="G254:L254"/>
    <mergeCell ref="G255:L255"/>
    <mergeCell ref="G256:L256"/>
    <mergeCell ref="G257:L257"/>
    <mergeCell ref="G258:G259"/>
    <mergeCell ref="H258:H259"/>
    <mergeCell ref="I258:I259"/>
    <mergeCell ref="J258:L258"/>
    <mergeCell ref="G215:H215"/>
    <mergeCell ref="G225:L225"/>
    <mergeCell ref="G226:L226"/>
    <mergeCell ref="G227:L227"/>
    <mergeCell ref="G228:L228"/>
    <mergeCell ref="G229:L229"/>
    <mergeCell ref="G230:G231"/>
    <mergeCell ref="H230:H231"/>
    <mergeCell ref="I230:I231"/>
    <mergeCell ref="J230:L230"/>
    <mergeCell ref="G187:H187"/>
    <mergeCell ref="G197:L197"/>
    <mergeCell ref="G198:L198"/>
    <mergeCell ref="G199:L199"/>
    <mergeCell ref="G200:L200"/>
    <mergeCell ref="G201:L201"/>
    <mergeCell ref="G202:G203"/>
    <mergeCell ref="H202:H203"/>
    <mergeCell ref="I202:I203"/>
    <mergeCell ref="J202:L202"/>
    <mergeCell ref="G159:H159"/>
    <mergeCell ref="G169:L169"/>
    <mergeCell ref="G170:L170"/>
    <mergeCell ref="G171:L171"/>
    <mergeCell ref="G172:L172"/>
    <mergeCell ref="G173:L173"/>
    <mergeCell ref="G174:G175"/>
    <mergeCell ref="H174:H175"/>
    <mergeCell ref="I174:I175"/>
    <mergeCell ref="J174:L174"/>
    <mergeCell ref="G131:H131"/>
    <mergeCell ref="G141:L141"/>
    <mergeCell ref="G142:L142"/>
    <mergeCell ref="G143:L143"/>
    <mergeCell ref="G144:L144"/>
    <mergeCell ref="G145:L145"/>
    <mergeCell ref="G146:G147"/>
    <mergeCell ref="H146:H147"/>
    <mergeCell ref="I146:I147"/>
    <mergeCell ref="J146:L146"/>
    <mergeCell ref="G103:H103"/>
    <mergeCell ref="G113:L113"/>
    <mergeCell ref="G114:L114"/>
    <mergeCell ref="G115:L115"/>
    <mergeCell ref="G116:L116"/>
    <mergeCell ref="G117:L117"/>
    <mergeCell ref="G118:G119"/>
    <mergeCell ref="H118:H119"/>
    <mergeCell ref="I118:I119"/>
    <mergeCell ref="J118:L118"/>
    <mergeCell ref="G75:H75"/>
    <mergeCell ref="G85:L85"/>
    <mergeCell ref="G86:L86"/>
    <mergeCell ref="G87:L87"/>
    <mergeCell ref="G88:L88"/>
    <mergeCell ref="G89:L89"/>
    <mergeCell ref="G90:G91"/>
    <mergeCell ref="H90:H91"/>
    <mergeCell ref="I90:I91"/>
    <mergeCell ref="J90:L90"/>
    <mergeCell ref="G47:H47"/>
    <mergeCell ref="G57:L57"/>
    <mergeCell ref="G58:L58"/>
    <mergeCell ref="G59:L59"/>
    <mergeCell ref="G60:L60"/>
    <mergeCell ref="G61:L61"/>
    <mergeCell ref="G62:G63"/>
    <mergeCell ref="H62:H63"/>
    <mergeCell ref="I62:I63"/>
    <mergeCell ref="J62:L62"/>
    <mergeCell ref="G19:H19"/>
    <mergeCell ref="G29:L29"/>
    <mergeCell ref="G30:L30"/>
    <mergeCell ref="G31:L31"/>
    <mergeCell ref="G32:L32"/>
    <mergeCell ref="G33:L33"/>
    <mergeCell ref="G34:G35"/>
    <mergeCell ref="H34:H35"/>
    <mergeCell ref="I34:I35"/>
    <mergeCell ref="J34:L34"/>
    <mergeCell ref="G1:L1"/>
    <mergeCell ref="G2:L2"/>
    <mergeCell ref="G3:L3"/>
    <mergeCell ref="G4:L4"/>
    <mergeCell ref="G5:L5"/>
    <mergeCell ref="G6:G7"/>
    <mergeCell ref="H6:H7"/>
    <mergeCell ref="I6:I7"/>
    <mergeCell ref="J6:L6"/>
    <mergeCell ref="A47:B47"/>
    <mergeCell ref="A6:A7"/>
    <mergeCell ref="B6:B7"/>
    <mergeCell ref="C6:C7"/>
    <mergeCell ref="D6:F6"/>
    <mergeCell ref="A1:F1"/>
    <mergeCell ref="A2:F2"/>
    <mergeCell ref="A3:F3"/>
    <mergeCell ref="A4:F4"/>
    <mergeCell ref="A5:F5"/>
    <mergeCell ref="A19:B19"/>
    <mergeCell ref="A29:F29"/>
    <mergeCell ref="A30:F30"/>
    <mergeCell ref="A31:F31"/>
    <mergeCell ref="A32:F32"/>
    <mergeCell ref="A33:F33"/>
    <mergeCell ref="A34:A35"/>
    <mergeCell ref="B34:B35"/>
    <mergeCell ref="C34:C35"/>
    <mergeCell ref="D34:F34"/>
    <mergeCell ref="A58:F58"/>
    <mergeCell ref="A59:F59"/>
    <mergeCell ref="A60:F60"/>
    <mergeCell ref="A61:F61"/>
    <mergeCell ref="A62:A63"/>
    <mergeCell ref="B62:B63"/>
    <mergeCell ref="C62:C63"/>
    <mergeCell ref="D62:F62"/>
    <mergeCell ref="A57:F57"/>
    <mergeCell ref="A113:F113"/>
    <mergeCell ref="A75:B75"/>
    <mergeCell ref="A85:F85"/>
    <mergeCell ref="A86:F86"/>
    <mergeCell ref="A87:F87"/>
    <mergeCell ref="A88:F88"/>
    <mergeCell ref="A89:F89"/>
    <mergeCell ref="A90:A91"/>
    <mergeCell ref="B90:B91"/>
    <mergeCell ref="C90:C91"/>
    <mergeCell ref="D90:F90"/>
    <mergeCell ref="A103:B103"/>
    <mergeCell ref="A169:F169"/>
    <mergeCell ref="A159:B159"/>
    <mergeCell ref="A114:F114"/>
    <mergeCell ref="A115:F115"/>
    <mergeCell ref="A116:F116"/>
    <mergeCell ref="A117:F117"/>
    <mergeCell ref="A118:A119"/>
    <mergeCell ref="B118:B119"/>
    <mergeCell ref="C118:C119"/>
    <mergeCell ref="D118:F118"/>
    <mergeCell ref="A131:B131"/>
    <mergeCell ref="A141:F141"/>
    <mergeCell ref="A142:F142"/>
    <mergeCell ref="A143:F143"/>
    <mergeCell ref="A144:F144"/>
    <mergeCell ref="A145:F145"/>
    <mergeCell ref="A146:A147"/>
    <mergeCell ref="B146:B147"/>
    <mergeCell ref="C146:C147"/>
    <mergeCell ref="D146:F146"/>
    <mergeCell ref="A200:F200"/>
    <mergeCell ref="A187:B187"/>
    <mergeCell ref="A197:F197"/>
    <mergeCell ref="A198:F198"/>
    <mergeCell ref="A199:F199"/>
    <mergeCell ref="A170:F170"/>
    <mergeCell ref="A171:F171"/>
    <mergeCell ref="A172:F172"/>
    <mergeCell ref="A173:F173"/>
    <mergeCell ref="A174:A175"/>
    <mergeCell ref="B174:B175"/>
    <mergeCell ref="C174:C175"/>
    <mergeCell ref="D174:F174"/>
    <mergeCell ref="A215:B215"/>
    <mergeCell ref="A225:F225"/>
    <mergeCell ref="A226:F226"/>
    <mergeCell ref="A227:F227"/>
    <mergeCell ref="A228:F228"/>
    <mergeCell ref="A201:F201"/>
    <mergeCell ref="A202:A203"/>
    <mergeCell ref="B202:B203"/>
    <mergeCell ref="C202:C203"/>
    <mergeCell ref="D202:F202"/>
    <mergeCell ref="A243:B243"/>
    <mergeCell ref="A253:F253"/>
    <mergeCell ref="A254:F254"/>
    <mergeCell ref="A255:F255"/>
    <mergeCell ref="A256:F256"/>
    <mergeCell ref="A229:F229"/>
    <mergeCell ref="A230:A231"/>
    <mergeCell ref="B230:B231"/>
    <mergeCell ref="C230:C231"/>
    <mergeCell ref="D230:F230"/>
    <mergeCell ref="A271:B271"/>
    <mergeCell ref="A281:F281"/>
    <mergeCell ref="A282:F282"/>
    <mergeCell ref="A283:F283"/>
    <mergeCell ref="A284:F284"/>
    <mergeCell ref="A257:F257"/>
    <mergeCell ref="A258:A259"/>
    <mergeCell ref="B258:B259"/>
    <mergeCell ref="C258:C259"/>
    <mergeCell ref="D258:F258"/>
    <mergeCell ref="B314:B315"/>
    <mergeCell ref="C314:C315"/>
    <mergeCell ref="D314:F314"/>
    <mergeCell ref="A299:B299"/>
    <mergeCell ref="A309:F309"/>
    <mergeCell ref="A310:F310"/>
    <mergeCell ref="A311:F311"/>
    <mergeCell ref="A312:F312"/>
    <mergeCell ref="A285:F285"/>
    <mergeCell ref="A286:A287"/>
    <mergeCell ref="B286:B287"/>
    <mergeCell ref="C286:C287"/>
    <mergeCell ref="D286:F286"/>
    <mergeCell ref="V54:X54"/>
    <mergeCell ref="A383:B383"/>
    <mergeCell ref="A369:F369"/>
    <mergeCell ref="A370:A371"/>
    <mergeCell ref="B370:B371"/>
    <mergeCell ref="C370:C371"/>
    <mergeCell ref="D370:F370"/>
    <mergeCell ref="A355:B355"/>
    <mergeCell ref="A365:F365"/>
    <mergeCell ref="A366:F366"/>
    <mergeCell ref="A367:F367"/>
    <mergeCell ref="A368:F368"/>
    <mergeCell ref="A341:F341"/>
    <mergeCell ref="A342:A343"/>
    <mergeCell ref="B342:B343"/>
    <mergeCell ref="C342:C343"/>
    <mergeCell ref="D342:F342"/>
    <mergeCell ref="A327:B327"/>
    <mergeCell ref="A337:F337"/>
    <mergeCell ref="A338:F338"/>
    <mergeCell ref="A339:F339"/>
    <mergeCell ref="A340:F340"/>
    <mergeCell ref="A313:F313"/>
    <mergeCell ref="A314:A315"/>
  </mergeCells>
  <pageMargins left="0.51181102362204722" right="0.31496062992125984" top="0.74803149606299213" bottom="0.55118110236220474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2"/>
  <sheetViews>
    <sheetView view="pageBreakPreview" topLeftCell="A247" zoomScaleSheetLayoutView="100" workbookViewId="0">
      <selection activeCell="T223" sqref="T223"/>
    </sheetView>
  </sheetViews>
  <sheetFormatPr defaultRowHeight="24" x14ac:dyDescent="0.55000000000000004"/>
  <cols>
    <col min="1" max="1" width="7.25" style="1" customWidth="1"/>
    <col min="2" max="2" width="24" style="1" customWidth="1"/>
    <col min="3" max="3" width="13.25" style="1" customWidth="1"/>
    <col min="4" max="6" width="14.125" style="1" customWidth="1"/>
    <col min="7" max="7" width="7.25" style="1" customWidth="1"/>
    <col min="8" max="8" width="24" style="1" customWidth="1"/>
    <col min="9" max="9" width="13.25" style="1" customWidth="1"/>
    <col min="10" max="12" width="14.125" style="1" customWidth="1"/>
    <col min="13" max="13" width="7.25" style="1" customWidth="1"/>
    <col min="14" max="14" width="24" style="1" customWidth="1"/>
    <col min="15" max="15" width="14" style="1" customWidth="1"/>
    <col min="16" max="18" width="14.125" style="1" customWidth="1"/>
    <col min="19" max="19" width="7.25" style="1" customWidth="1"/>
    <col min="20" max="20" width="24" style="1" customWidth="1"/>
    <col min="21" max="21" width="13.25" style="1" customWidth="1"/>
    <col min="22" max="23" width="14.125" style="1" customWidth="1"/>
    <col min="24" max="24" width="15.75" style="1" customWidth="1"/>
    <col min="25" max="16384" width="9" style="1"/>
  </cols>
  <sheetData>
    <row r="1" spans="1:24" x14ac:dyDescent="0.55000000000000004">
      <c r="A1" s="89" t="s">
        <v>18</v>
      </c>
      <c r="B1" s="89"/>
      <c r="C1" s="89"/>
      <c r="D1" s="89"/>
      <c r="E1" s="89"/>
      <c r="F1" s="89"/>
      <c r="G1" s="89" t="s">
        <v>18</v>
      </c>
      <c r="H1" s="89"/>
      <c r="I1" s="89"/>
      <c r="J1" s="89"/>
      <c r="K1" s="89"/>
      <c r="L1" s="89"/>
      <c r="M1" s="89" t="s">
        <v>18</v>
      </c>
      <c r="N1" s="89"/>
      <c r="O1" s="89"/>
      <c r="P1" s="89"/>
      <c r="Q1" s="89"/>
      <c r="R1" s="89"/>
      <c r="S1" s="89" t="s">
        <v>18</v>
      </c>
      <c r="T1" s="89"/>
      <c r="U1" s="89"/>
      <c r="V1" s="89"/>
      <c r="W1" s="89"/>
      <c r="X1" s="89"/>
    </row>
    <row r="2" spans="1:24" x14ac:dyDescent="0.55000000000000004">
      <c r="A2" s="89" t="s">
        <v>19</v>
      </c>
      <c r="B2" s="89"/>
      <c r="C2" s="89"/>
      <c r="D2" s="89"/>
      <c r="E2" s="89"/>
      <c r="F2" s="89"/>
      <c r="G2" s="89" t="s">
        <v>19</v>
      </c>
      <c r="H2" s="89"/>
      <c r="I2" s="89"/>
      <c r="J2" s="89"/>
      <c r="K2" s="89"/>
      <c r="L2" s="89"/>
      <c r="M2" s="89" t="s">
        <v>19</v>
      </c>
      <c r="N2" s="89"/>
      <c r="O2" s="89"/>
      <c r="P2" s="89"/>
      <c r="Q2" s="89"/>
      <c r="R2" s="89"/>
      <c r="S2" s="89" t="s">
        <v>19</v>
      </c>
      <c r="T2" s="89"/>
      <c r="U2" s="89"/>
      <c r="V2" s="89"/>
      <c r="W2" s="89"/>
      <c r="X2" s="89"/>
    </row>
    <row r="3" spans="1:24" x14ac:dyDescent="0.55000000000000004">
      <c r="A3" s="89" t="s">
        <v>65</v>
      </c>
      <c r="B3" s="89"/>
      <c r="C3" s="89"/>
      <c r="D3" s="89"/>
      <c r="E3" s="89"/>
      <c r="F3" s="89"/>
      <c r="G3" s="89" t="s">
        <v>65</v>
      </c>
      <c r="H3" s="89"/>
      <c r="I3" s="89"/>
      <c r="J3" s="89"/>
      <c r="K3" s="89"/>
      <c r="L3" s="89"/>
      <c r="M3" s="89" t="s">
        <v>65</v>
      </c>
      <c r="N3" s="89"/>
      <c r="O3" s="89"/>
      <c r="P3" s="89"/>
      <c r="Q3" s="89"/>
      <c r="R3" s="89"/>
      <c r="S3" s="89" t="s">
        <v>65</v>
      </c>
      <c r="T3" s="89"/>
      <c r="U3" s="89"/>
      <c r="V3" s="89"/>
      <c r="W3" s="89"/>
      <c r="X3" s="89"/>
    </row>
    <row r="4" spans="1:24" x14ac:dyDescent="0.55000000000000004">
      <c r="A4" s="89" t="s">
        <v>71</v>
      </c>
      <c r="B4" s="89"/>
      <c r="C4" s="89"/>
      <c r="D4" s="89"/>
      <c r="E4" s="89"/>
      <c r="F4" s="89"/>
      <c r="G4" s="89" t="s">
        <v>66</v>
      </c>
      <c r="H4" s="89"/>
      <c r="I4" s="89"/>
      <c r="J4" s="89"/>
      <c r="K4" s="89"/>
      <c r="L4" s="89"/>
      <c r="M4" s="89" t="s">
        <v>67</v>
      </c>
      <c r="N4" s="89"/>
      <c r="O4" s="89"/>
      <c r="P4" s="89"/>
      <c r="Q4" s="89"/>
      <c r="R4" s="89"/>
      <c r="S4" s="89" t="s">
        <v>68</v>
      </c>
      <c r="T4" s="89"/>
      <c r="U4" s="89"/>
      <c r="V4" s="89"/>
      <c r="W4" s="89"/>
      <c r="X4" s="89"/>
    </row>
    <row r="5" spans="1:24" x14ac:dyDescent="0.55000000000000004">
      <c r="A5" s="89" t="s">
        <v>20</v>
      </c>
      <c r="B5" s="89"/>
      <c r="C5" s="89"/>
      <c r="D5" s="89"/>
      <c r="E5" s="89"/>
      <c r="F5" s="89"/>
      <c r="G5" s="89" t="s">
        <v>20</v>
      </c>
      <c r="H5" s="89"/>
      <c r="I5" s="89"/>
      <c r="J5" s="89"/>
      <c r="K5" s="89"/>
      <c r="L5" s="89"/>
      <c r="M5" s="89" t="s">
        <v>20</v>
      </c>
      <c r="N5" s="89"/>
      <c r="O5" s="89"/>
      <c r="P5" s="89"/>
      <c r="Q5" s="89"/>
      <c r="R5" s="89"/>
      <c r="S5" s="89" t="s">
        <v>20</v>
      </c>
      <c r="T5" s="89"/>
      <c r="U5" s="89"/>
      <c r="V5" s="89"/>
      <c r="W5" s="89"/>
      <c r="X5" s="89"/>
    </row>
    <row r="6" spans="1:24" x14ac:dyDescent="0.55000000000000004">
      <c r="A6" s="83" t="s">
        <v>0</v>
      </c>
      <c r="B6" s="83" t="s">
        <v>1</v>
      </c>
      <c r="C6" s="83" t="s">
        <v>2</v>
      </c>
      <c r="D6" s="83" t="s">
        <v>6</v>
      </c>
      <c r="E6" s="83"/>
      <c r="F6" s="83"/>
      <c r="G6" s="83" t="s">
        <v>0</v>
      </c>
      <c r="H6" s="83" t="s">
        <v>1</v>
      </c>
      <c r="I6" s="83" t="s">
        <v>2</v>
      </c>
      <c r="J6" s="83" t="s">
        <v>6</v>
      </c>
      <c r="K6" s="83"/>
      <c r="L6" s="83"/>
      <c r="M6" s="83" t="s">
        <v>0</v>
      </c>
      <c r="N6" s="83" t="s">
        <v>1</v>
      </c>
      <c r="O6" s="83" t="s">
        <v>2</v>
      </c>
      <c r="P6" s="83" t="s">
        <v>6</v>
      </c>
      <c r="Q6" s="83"/>
      <c r="R6" s="83"/>
      <c r="S6" s="83" t="s">
        <v>0</v>
      </c>
      <c r="T6" s="83" t="s">
        <v>1</v>
      </c>
      <c r="U6" s="83" t="s">
        <v>2</v>
      </c>
      <c r="V6" s="83" t="s">
        <v>6</v>
      </c>
      <c r="W6" s="83"/>
      <c r="X6" s="83"/>
    </row>
    <row r="7" spans="1:24" x14ac:dyDescent="0.55000000000000004">
      <c r="A7" s="83"/>
      <c r="B7" s="83"/>
      <c r="C7" s="83"/>
      <c r="D7" s="28" t="s">
        <v>3</v>
      </c>
      <c r="E7" s="28" t="s">
        <v>4</v>
      </c>
      <c r="F7" s="28" t="s">
        <v>5</v>
      </c>
      <c r="G7" s="83"/>
      <c r="H7" s="83"/>
      <c r="I7" s="83"/>
      <c r="J7" s="28" t="s">
        <v>42</v>
      </c>
      <c r="K7" s="28" t="s">
        <v>43</v>
      </c>
      <c r="L7" s="28" t="s">
        <v>44</v>
      </c>
      <c r="M7" s="83"/>
      <c r="N7" s="83"/>
      <c r="O7" s="83"/>
      <c r="P7" s="28" t="s">
        <v>45</v>
      </c>
      <c r="Q7" s="28" t="s">
        <v>46</v>
      </c>
      <c r="R7" s="28" t="s">
        <v>47</v>
      </c>
      <c r="S7" s="83"/>
      <c r="T7" s="83"/>
      <c r="U7" s="83"/>
      <c r="V7" s="28" t="s">
        <v>50</v>
      </c>
      <c r="W7" s="28" t="s">
        <v>51</v>
      </c>
      <c r="X7" s="28" t="s">
        <v>52</v>
      </c>
    </row>
    <row r="8" spans="1:24" x14ac:dyDescent="0.55000000000000004">
      <c r="A8" s="30">
        <v>1</v>
      </c>
      <c r="B8" s="31" t="s">
        <v>7</v>
      </c>
      <c r="C8" s="4">
        <f t="shared" ref="C8:C18" si="0">SUM(D8:F8)</f>
        <v>0</v>
      </c>
      <c r="D8" s="2">
        <v>0</v>
      </c>
      <c r="E8" s="2">
        <v>0</v>
      </c>
      <c r="F8" s="2">
        <v>0</v>
      </c>
      <c r="G8" s="30">
        <v>1</v>
      </c>
      <c r="H8" s="31" t="s">
        <v>7</v>
      </c>
      <c r="I8" s="44">
        <f t="shared" ref="I8:I18" si="1">SUM(J8:L8)</f>
        <v>0</v>
      </c>
      <c r="J8" s="45">
        <v>0</v>
      </c>
      <c r="K8" s="45">
        <v>0</v>
      </c>
      <c r="L8" s="45">
        <v>0</v>
      </c>
      <c r="M8" s="30">
        <v>1</v>
      </c>
      <c r="N8" s="31" t="s">
        <v>7</v>
      </c>
      <c r="O8" s="44">
        <f t="shared" ref="O8:O15" si="2">SUM(P8:R8)</f>
        <v>0</v>
      </c>
      <c r="P8" s="2">
        <v>0</v>
      </c>
      <c r="Q8" s="2">
        <v>0</v>
      </c>
      <c r="R8" s="2">
        <v>0</v>
      </c>
      <c r="S8" s="30">
        <v>1</v>
      </c>
      <c r="T8" s="31" t="s">
        <v>7</v>
      </c>
      <c r="U8" s="44">
        <f t="shared" ref="U8:U18" si="3">SUM(V8:X8)</f>
        <v>0</v>
      </c>
      <c r="V8" s="2">
        <v>0</v>
      </c>
      <c r="W8" s="2">
        <v>0</v>
      </c>
      <c r="X8" s="2">
        <v>0</v>
      </c>
    </row>
    <row r="9" spans="1:24" x14ac:dyDescent="0.55000000000000004">
      <c r="A9" s="32">
        <v>2</v>
      </c>
      <c r="B9" s="3" t="s">
        <v>8</v>
      </c>
      <c r="C9" s="4">
        <f>SUM(D9:F9)</f>
        <v>632800</v>
      </c>
      <c r="D9" s="4">
        <v>210000</v>
      </c>
      <c r="E9" s="4">
        <v>210000</v>
      </c>
      <c r="F9" s="4">
        <v>212800</v>
      </c>
      <c r="G9" s="32">
        <v>2</v>
      </c>
      <c r="H9" s="3" t="s">
        <v>8</v>
      </c>
      <c r="I9" s="4">
        <f>SUM(J9:L9)</f>
        <v>638400</v>
      </c>
      <c r="J9" s="4">
        <v>212800</v>
      </c>
      <c r="K9" s="4">
        <v>212800</v>
      </c>
      <c r="L9" s="4">
        <v>212800</v>
      </c>
      <c r="M9" s="32">
        <v>2</v>
      </c>
      <c r="N9" s="3" t="s">
        <v>8</v>
      </c>
      <c r="O9" s="4">
        <f>SUM(P9:R9)</f>
        <v>638400</v>
      </c>
      <c r="P9" s="4">
        <v>212800</v>
      </c>
      <c r="Q9" s="4">
        <v>212800</v>
      </c>
      <c r="R9" s="4">
        <v>212800</v>
      </c>
      <c r="S9" s="32">
        <v>2</v>
      </c>
      <c r="T9" s="3" t="s">
        <v>8</v>
      </c>
      <c r="U9" s="4">
        <f>SUM(V9:X9)</f>
        <v>750000</v>
      </c>
      <c r="V9" s="4">
        <v>250000</v>
      </c>
      <c r="W9" s="4">
        <v>250000</v>
      </c>
      <c r="X9" s="4">
        <v>250000</v>
      </c>
    </row>
    <row r="10" spans="1:24" x14ac:dyDescent="0.55000000000000004">
      <c r="A10" s="32">
        <v>3</v>
      </c>
      <c r="B10" s="3" t="s">
        <v>9</v>
      </c>
      <c r="C10" s="4">
        <f t="shared" si="0"/>
        <v>0</v>
      </c>
      <c r="D10" s="4">
        <v>0</v>
      </c>
      <c r="E10" s="4">
        <v>0</v>
      </c>
      <c r="F10" s="4">
        <v>0</v>
      </c>
      <c r="G10" s="32">
        <v>3</v>
      </c>
      <c r="H10" s="3" t="s">
        <v>9</v>
      </c>
      <c r="I10" s="44">
        <f t="shared" si="1"/>
        <v>0</v>
      </c>
      <c r="J10" s="44" t="s">
        <v>69</v>
      </c>
      <c r="K10" s="44" t="s">
        <v>69</v>
      </c>
      <c r="L10" s="44" t="s">
        <v>69</v>
      </c>
      <c r="M10" s="32">
        <v>3</v>
      </c>
      <c r="N10" s="3" t="s">
        <v>9</v>
      </c>
      <c r="O10" s="44">
        <f t="shared" si="2"/>
        <v>0</v>
      </c>
      <c r="P10" s="33" t="s">
        <v>69</v>
      </c>
      <c r="Q10" s="33" t="s">
        <v>69</v>
      </c>
      <c r="R10" s="33" t="s">
        <v>69</v>
      </c>
      <c r="S10" s="32">
        <v>3</v>
      </c>
      <c r="T10" s="3" t="s">
        <v>9</v>
      </c>
      <c r="U10" s="44">
        <f t="shared" si="3"/>
        <v>0</v>
      </c>
      <c r="V10" s="33" t="s">
        <v>69</v>
      </c>
      <c r="W10" s="33" t="s">
        <v>69</v>
      </c>
      <c r="X10" s="33" t="s">
        <v>69</v>
      </c>
    </row>
    <row r="11" spans="1:24" x14ac:dyDescent="0.55000000000000004">
      <c r="A11" s="32">
        <v>4</v>
      </c>
      <c r="B11" s="3" t="s">
        <v>10</v>
      </c>
      <c r="C11" s="4">
        <f t="shared" si="0"/>
        <v>127920</v>
      </c>
      <c r="D11" s="4">
        <v>42400</v>
      </c>
      <c r="E11" s="4">
        <v>42760</v>
      </c>
      <c r="F11" s="4">
        <v>42760</v>
      </c>
      <c r="G11" s="32">
        <v>4</v>
      </c>
      <c r="H11" s="3" t="s">
        <v>10</v>
      </c>
      <c r="I11" s="4">
        <f t="shared" si="1"/>
        <v>128280</v>
      </c>
      <c r="J11" s="4">
        <v>42760</v>
      </c>
      <c r="K11" s="4">
        <v>42760</v>
      </c>
      <c r="L11" s="4">
        <v>42760</v>
      </c>
      <c r="M11" s="32">
        <v>4</v>
      </c>
      <c r="N11" s="3" t="s">
        <v>10</v>
      </c>
      <c r="O11" s="4">
        <f t="shared" si="2"/>
        <v>146568</v>
      </c>
      <c r="P11" s="4">
        <v>47404</v>
      </c>
      <c r="Q11" s="4">
        <v>47404</v>
      </c>
      <c r="R11" s="4">
        <v>51760</v>
      </c>
      <c r="S11" s="32">
        <v>4</v>
      </c>
      <c r="T11" s="3" t="s">
        <v>10</v>
      </c>
      <c r="U11" s="4">
        <f t="shared" si="3"/>
        <v>155280</v>
      </c>
      <c r="V11" s="4">
        <v>51760</v>
      </c>
      <c r="W11" s="4">
        <v>51760</v>
      </c>
      <c r="X11" s="4">
        <v>51760</v>
      </c>
    </row>
    <row r="12" spans="1:24" x14ac:dyDescent="0.55000000000000004">
      <c r="A12" s="32">
        <v>5</v>
      </c>
      <c r="B12" s="3" t="s">
        <v>11</v>
      </c>
      <c r="C12" s="4">
        <f t="shared" si="0"/>
        <v>779500</v>
      </c>
      <c r="D12" s="4">
        <v>254500</v>
      </c>
      <c r="E12" s="4">
        <v>260000</v>
      </c>
      <c r="F12" s="4">
        <v>265000</v>
      </c>
      <c r="G12" s="32">
        <v>5</v>
      </c>
      <c r="H12" s="3" t="s">
        <v>11</v>
      </c>
      <c r="I12" s="4">
        <f t="shared" si="1"/>
        <v>850000</v>
      </c>
      <c r="J12" s="4">
        <v>270000</v>
      </c>
      <c r="K12" s="4">
        <v>280000</v>
      </c>
      <c r="L12" s="4">
        <v>300000</v>
      </c>
      <c r="M12" s="32">
        <v>5</v>
      </c>
      <c r="N12" s="3" t="s">
        <v>11</v>
      </c>
      <c r="O12" s="4">
        <f t="shared" si="2"/>
        <v>900000</v>
      </c>
      <c r="P12" s="4">
        <v>300000</v>
      </c>
      <c r="Q12" s="4">
        <v>300000</v>
      </c>
      <c r="R12" s="4">
        <v>300000</v>
      </c>
      <c r="S12" s="32">
        <v>5</v>
      </c>
      <c r="T12" s="3" t="s">
        <v>11</v>
      </c>
      <c r="U12" s="4">
        <f t="shared" si="3"/>
        <v>750000</v>
      </c>
      <c r="V12" s="4">
        <v>250000</v>
      </c>
      <c r="W12" s="4">
        <v>250000</v>
      </c>
      <c r="X12" s="4">
        <v>250000</v>
      </c>
    </row>
    <row r="13" spans="1:24" x14ac:dyDescent="0.55000000000000004">
      <c r="A13" s="32">
        <v>6</v>
      </c>
      <c r="B13" s="3" t="s">
        <v>12</v>
      </c>
      <c r="C13" s="4">
        <f t="shared" si="0"/>
        <v>111500</v>
      </c>
      <c r="D13" s="4">
        <v>16500</v>
      </c>
      <c r="E13" s="4">
        <v>25000</v>
      </c>
      <c r="F13" s="4">
        <v>70000</v>
      </c>
      <c r="G13" s="32">
        <v>6</v>
      </c>
      <c r="H13" s="3" t="s">
        <v>12</v>
      </c>
      <c r="I13" s="4">
        <f t="shared" si="1"/>
        <v>110000</v>
      </c>
      <c r="J13" s="4">
        <v>30000</v>
      </c>
      <c r="K13" s="4">
        <v>60000</v>
      </c>
      <c r="L13" s="4">
        <v>20000</v>
      </c>
      <c r="M13" s="32">
        <v>6</v>
      </c>
      <c r="N13" s="3" t="s">
        <v>12</v>
      </c>
      <c r="O13" s="4">
        <f t="shared" si="2"/>
        <v>145000</v>
      </c>
      <c r="P13" s="4">
        <v>20000</v>
      </c>
      <c r="Q13" s="4">
        <v>45000</v>
      </c>
      <c r="R13" s="4">
        <v>80000</v>
      </c>
      <c r="S13" s="32">
        <v>6</v>
      </c>
      <c r="T13" s="3" t="s">
        <v>12</v>
      </c>
      <c r="U13" s="4">
        <f t="shared" si="3"/>
        <v>60000</v>
      </c>
      <c r="V13" s="4">
        <v>20000</v>
      </c>
      <c r="W13" s="4">
        <v>20000</v>
      </c>
      <c r="X13" s="4">
        <v>20000</v>
      </c>
    </row>
    <row r="14" spans="1:24" x14ac:dyDescent="0.55000000000000004">
      <c r="A14" s="32">
        <v>7</v>
      </c>
      <c r="B14" s="3" t="s">
        <v>13</v>
      </c>
      <c r="C14" s="4">
        <f t="shared" si="0"/>
        <v>70000</v>
      </c>
      <c r="D14" s="33" t="s">
        <v>69</v>
      </c>
      <c r="E14" s="4">
        <v>20000</v>
      </c>
      <c r="F14" s="4">
        <v>50000</v>
      </c>
      <c r="G14" s="32">
        <v>7</v>
      </c>
      <c r="H14" s="3" t="s">
        <v>13</v>
      </c>
      <c r="I14" s="4">
        <f t="shared" si="1"/>
        <v>120000</v>
      </c>
      <c r="J14" s="4">
        <v>20000</v>
      </c>
      <c r="K14" s="4">
        <v>55000</v>
      </c>
      <c r="L14" s="4">
        <v>45000</v>
      </c>
      <c r="M14" s="32">
        <v>7</v>
      </c>
      <c r="N14" s="3" t="s">
        <v>13</v>
      </c>
      <c r="O14" s="4">
        <f t="shared" si="2"/>
        <v>55000</v>
      </c>
      <c r="P14" s="4">
        <v>20000</v>
      </c>
      <c r="Q14" s="4">
        <v>15000</v>
      </c>
      <c r="R14" s="4">
        <v>20000</v>
      </c>
      <c r="S14" s="32">
        <v>7</v>
      </c>
      <c r="T14" s="3" t="s">
        <v>13</v>
      </c>
      <c r="U14" s="4">
        <f t="shared" si="3"/>
        <v>90000</v>
      </c>
      <c r="V14" s="4">
        <v>25000</v>
      </c>
      <c r="W14" s="4">
        <v>30000</v>
      </c>
      <c r="X14" s="4">
        <v>35000</v>
      </c>
    </row>
    <row r="15" spans="1:24" x14ac:dyDescent="0.55000000000000004">
      <c r="A15" s="32">
        <v>8</v>
      </c>
      <c r="B15" s="3" t="s">
        <v>14</v>
      </c>
      <c r="C15" s="4">
        <f t="shared" si="0"/>
        <v>61500</v>
      </c>
      <c r="D15" s="4">
        <v>18500</v>
      </c>
      <c r="E15" s="4">
        <v>18000</v>
      </c>
      <c r="F15" s="4">
        <v>25000</v>
      </c>
      <c r="G15" s="32">
        <v>8</v>
      </c>
      <c r="H15" s="3" t="s">
        <v>14</v>
      </c>
      <c r="I15" s="4">
        <f t="shared" si="1"/>
        <v>67000</v>
      </c>
      <c r="J15" s="4">
        <v>18500</v>
      </c>
      <c r="K15" s="4">
        <v>30000</v>
      </c>
      <c r="L15" s="4">
        <v>18500</v>
      </c>
      <c r="M15" s="32">
        <v>8</v>
      </c>
      <c r="N15" s="3" t="s">
        <v>14</v>
      </c>
      <c r="O15" s="4">
        <f t="shared" si="2"/>
        <v>66000</v>
      </c>
      <c r="P15" s="4">
        <v>20000</v>
      </c>
      <c r="Q15" s="4">
        <v>21000</v>
      </c>
      <c r="R15" s="4">
        <v>25000</v>
      </c>
      <c r="S15" s="32">
        <v>8</v>
      </c>
      <c r="T15" s="3" t="s">
        <v>14</v>
      </c>
      <c r="U15" s="4">
        <f t="shared" si="3"/>
        <v>66000</v>
      </c>
      <c r="V15" s="4">
        <v>20000</v>
      </c>
      <c r="W15" s="4">
        <v>21000</v>
      </c>
      <c r="X15" s="4">
        <v>25000</v>
      </c>
    </row>
    <row r="16" spans="1:24" x14ac:dyDescent="0.55000000000000004">
      <c r="A16" s="32">
        <v>9</v>
      </c>
      <c r="B16" s="3" t="s">
        <v>15</v>
      </c>
      <c r="C16" s="4">
        <f t="shared" si="0"/>
        <v>0</v>
      </c>
      <c r="D16" s="4">
        <v>0</v>
      </c>
      <c r="E16" s="4">
        <v>0</v>
      </c>
      <c r="F16" s="4">
        <v>0</v>
      </c>
      <c r="G16" s="32">
        <v>9</v>
      </c>
      <c r="H16" s="3" t="s">
        <v>15</v>
      </c>
      <c r="I16" s="44">
        <f t="shared" si="1"/>
        <v>0</v>
      </c>
      <c r="J16" s="44" t="s">
        <v>69</v>
      </c>
      <c r="K16" s="44" t="s">
        <v>69</v>
      </c>
      <c r="L16" s="44" t="s">
        <v>69</v>
      </c>
      <c r="M16" s="32">
        <v>9</v>
      </c>
      <c r="N16" s="3" t="s">
        <v>15</v>
      </c>
      <c r="O16" s="4">
        <f t="shared" ref="O16:O19" si="4">SUM(P16:R16)</f>
        <v>0</v>
      </c>
      <c r="P16" s="4">
        <v>0</v>
      </c>
      <c r="Q16" s="4">
        <v>0</v>
      </c>
      <c r="R16" s="4">
        <v>0</v>
      </c>
      <c r="S16" s="32">
        <v>9</v>
      </c>
      <c r="T16" s="3" t="s">
        <v>15</v>
      </c>
      <c r="U16" s="33">
        <f t="shared" si="3"/>
        <v>0</v>
      </c>
      <c r="V16" s="33" t="s">
        <v>69</v>
      </c>
      <c r="W16" s="33" t="s">
        <v>70</v>
      </c>
      <c r="X16" s="33">
        <v>0</v>
      </c>
    </row>
    <row r="17" spans="1:24" x14ac:dyDescent="0.55000000000000004">
      <c r="A17" s="32">
        <v>10</v>
      </c>
      <c r="B17" s="3" t="s">
        <v>16</v>
      </c>
      <c r="C17" s="4">
        <f t="shared" si="0"/>
        <v>0</v>
      </c>
      <c r="D17" s="4">
        <v>0</v>
      </c>
      <c r="E17" s="4">
        <v>0</v>
      </c>
      <c r="F17" s="4">
        <v>0</v>
      </c>
      <c r="G17" s="32">
        <v>10</v>
      </c>
      <c r="H17" s="3" t="s">
        <v>16</v>
      </c>
      <c r="I17" s="44">
        <f t="shared" si="1"/>
        <v>0</v>
      </c>
      <c r="J17" s="44" t="s">
        <v>69</v>
      </c>
      <c r="K17" s="44" t="s">
        <v>69</v>
      </c>
      <c r="L17" s="44" t="s">
        <v>69</v>
      </c>
      <c r="M17" s="32">
        <v>10</v>
      </c>
      <c r="N17" s="3" t="s">
        <v>16</v>
      </c>
      <c r="O17" s="4">
        <f t="shared" si="4"/>
        <v>0</v>
      </c>
      <c r="P17" s="4">
        <v>0</v>
      </c>
      <c r="Q17" s="4">
        <v>0</v>
      </c>
      <c r="R17" s="4">
        <v>0</v>
      </c>
      <c r="S17" s="32">
        <v>10</v>
      </c>
      <c r="T17" s="3" t="s">
        <v>16</v>
      </c>
      <c r="U17" s="33">
        <f t="shared" si="3"/>
        <v>24300</v>
      </c>
      <c r="V17" s="33" t="s">
        <v>70</v>
      </c>
      <c r="W17" s="33">
        <v>24300</v>
      </c>
      <c r="X17" s="33">
        <v>0</v>
      </c>
    </row>
    <row r="18" spans="1:24" x14ac:dyDescent="0.55000000000000004">
      <c r="A18" s="34">
        <v>11</v>
      </c>
      <c r="B18" s="5" t="s">
        <v>17</v>
      </c>
      <c r="C18" s="4">
        <f t="shared" si="0"/>
        <v>0</v>
      </c>
      <c r="D18" s="6">
        <v>0</v>
      </c>
      <c r="E18" s="6">
        <v>0</v>
      </c>
      <c r="F18" s="6">
        <v>0</v>
      </c>
      <c r="G18" s="34">
        <v>11</v>
      </c>
      <c r="H18" s="5" t="s">
        <v>17</v>
      </c>
      <c r="I18" s="44">
        <f t="shared" si="1"/>
        <v>0</v>
      </c>
      <c r="J18" s="46">
        <v>0</v>
      </c>
      <c r="K18" s="46">
        <v>0</v>
      </c>
      <c r="L18" s="46">
        <v>0</v>
      </c>
      <c r="M18" s="32">
        <v>11</v>
      </c>
      <c r="N18" s="3" t="s">
        <v>17</v>
      </c>
      <c r="O18" s="33">
        <f t="shared" si="4"/>
        <v>0</v>
      </c>
      <c r="P18" s="33" t="s">
        <v>69</v>
      </c>
      <c r="Q18" s="33" t="s">
        <v>70</v>
      </c>
      <c r="R18" s="33">
        <v>0</v>
      </c>
      <c r="S18" s="32">
        <v>11</v>
      </c>
      <c r="T18" s="3" t="s">
        <v>17</v>
      </c>
      <c r="U18" s="33">
        <f t="shared" si="3"/>
        <v>0</v>
      </c>
      <c r="V18" s="33" t="s">
        <v>69</v>
      </c>
      <c r="W18" s="33" t="s">
        <v>70</v>
      </c>
      <c r="X18" s="33">
        <v>0</v>
      </c>
    </row>
    <row r="19" spans="1:24" x14ac:dyDescent="0.55000000000000004">
      <c r="A19" s="90" t="s">
        <v>2</v>
      </c>
      <c r="B19" s="91"/>
      <c r="C19" s="7">
        <f>SUM(C8:C18)</f>
        <v>1783220</v>
      </c>
      <c r="D19" s="7">
        <f>SUM(D8:D18)</f>
        <v>541900</v>
      </c>
      <c r="E19" s="7">
        <f>SUM(E8:E18)</f>
        <v>575760</v>
      </c>
      <c r="F19" s="7">
        <f>SUM(F8:F18)</f>
        <v>665560</v>
      </c>
      <c r="G19" s="90" t="s">
        <v>2</v>
      </c>
      <c r="H19" s="91"/>
      <c r="I19" s="7">
        <f>SUM(I8:I18)</f>
        <v>1913680</v>
      </c>
      <c r="J19" s="7">
        <f>SUM(J8:J18)</f>
        <v>594060</v>
      </c>
      <c r="K19" s="7">
        <f>SUM(K8:K18)</f>
        <v>680560</v>
      </c>
      <c r="L19" s="7">
        <f>SUM(L8:L18)</f>
        <v>639060</v>
      </c>
      <c r="M19" s="34">
        <v>12</v>
      </c>
      <c r="N19" s="5" t="s">
        <v>59</v>
      </c>
      <c r="O19" s="4">
        <f t="shared" si="4"/>
        <v>4000</v>
      </c>
      <c r="P19" s="47" t="s">
        <v>69</v>
      </c>
      <c r="Q19" s="48">
        <v>0</v>
      </c>
      <c r="R19" s="49">
        <v>4000</v>
      </c>
      <c r="S19" s="34">
        <v>12</v>
      </c>
      <c r="T19" s="5" t="s">
        <v>59</v>
      </c>
      <c r="U19" s="33" t="s">
        <v>69</v>
      </c>
      <c r="V19" s="47" t="s">
        <v>69</v>
      </c>
      <c r="W19" s="48">
        <v>0</v>
      </c>
      <c r="X19" s="49" t="s">
        <v>69</v>
      </c>
    </row>
    <row r="20" spans="1:24" x14ac:dyDescent="0.55000000000000004">
      <c r="M20" s="90" t="s">
        <v>2</v>
      </c>
      <c r="N20" s="91"/>
      <c r="O20" s="7">
        <f>SUM(O8:O19)</f>
        <v>1954968</v>
      </c>
      <c r="P20" s="7">
        <f>SUM(P8:P19)</f>
        <v>620204</v>
      </c>
      <c r="Q20" s="7">
        <f>SUM(Q8:Q19)</f>
        <v>641204</v>
      </c>
      <c r="R20" s="50">
        <f>SUM(R8:R19)</f>
        <v>693560</v>
      </c>
      <c r="S20" s="90" t="s">
        <v>2</v>
      </c>
      <c r="T20" s="91"/>
      <c r="U20" s="7">
        <f>SUM(U8:U19)</f>
        <v>1895580</v>
      </c>
      <c r="V20" s="7">
        <f>SUM(V8:V19)</f>
        <v>616760</v>
      </c>
      <c r="W20" s="7">
        <f>SUM(W8:W19)</f>
        <v>647060</v>
      </c>
      <c r="X20" s="50">
        <f>SUM(X8:X19)</f>
        <v>631760</v>
      </c>
    </row>
    <row r="21" spans="1:24" x14ac:dyDescent="0.55000000000000004">
      <c r="A21" s="1" t="s">
        <v>21</v>
      </c>
      <c r="G21" s="1" t="s">
        <v>21</v>
      </c>
      <c r="M21" s="1" t="s">
        <v>21</v>
      </c>
    </row>
    <row r="22" spans="1:24" x14ac:dyDescent="0.55000000000000004">
      <c r="B22" s="35"/>
      <c r="C22" s="35"/>
      <c r="D22" s="35"/>
      <c r="E22" s="35"/>
      <c r="F22" s="35"/>
      <c r="H22" s="35"/>
      <c r="I22" s="35"/>
      <c r="J22" s="35"/>
      <c r="K22" s="35"/>
      <c r="L22" s="35"/>
      <c r="N22" s="35"/>
      <c r="O22" s="35"/>
      <c r="P22" s="35"/>
      <c r="Q22" s="35"/>
      <c r="R22" s="35"/>
      <c r="S22" s="1" t="s">
        <v>21</v>
      </c>
    </row>
    <row r="23" spans="1:24" x14ac:dyDescent="0.55000000000000004">
      <c r="B23" s="35"/>
      <c r="C23" s="35"/>
      <c r="D23" s="35"/>
      <c r="E23" s="35"/>
      <c r="F23" s="35"/>
      <c r="H23" s="35"/>
      <c r="I23" s="35"/>
      <c r="J23" s="35"/>
      <c r="K23" s="35"/>
      <c r="L23" s="35"/>
      <c r="N23" s="35"/>
      <c r="O23" s="35"/>
      <c r="P23" s="35"/>
      <c r="Q23" s="35"/>
      <c r="R23" s="35"/>
      <c r="T23" s="35"/>
      <c r="U23" s="35"/>
      <c r="V23" s="35"/>
      <c r="W23" s="35"/>
      <c r="X23" s="35"/>
    </row>
    <row r="24" spans="1:24" x14ac:dyDescent="0.55000000000000004">
      <c r="B24" s="35"/>
      <c r="C24" s="35"/>
      <c r="D24" s="35"/>
      <c r="E24" s="35"/>
      <c r="F24" s="35"/>
      <c r="H24" s="35"/>
      <c r="I24" s="35"/>
      <c r="J24" s="35"/>
      <c r="K24" s="35"/>
      <c r="L24" s="35"/>
      <c r="N24" s="35"/>
      <c r="O24" s="35"/>
      <c r="P24" s="35"/>
      <c r="Q24" s="35"/>
      <c r="R24" s="35"/>
      <c r="T24" s="35"/>
      <c r="U24" s="35"/>
      <c r="V24" s="35"/>
      <c r="W24" s="35"/>
      <c r="X24" s="35"/>
    </row>
    <row r="25" spans="1:24" x14ac:dyDescent="0.55000000000000004">
      <c r="B25" s="36"/>
      <c r="C25" s="37" t="s">
        <v>61</v>
      </c>
      <c r="D25" s="36"/>
      <c r="E25" s="36" t="s">
        <v>62</v>
      </c>
      <c r="F25" s="36"/>
      <c r="H25" s="36"/>
      <c r="I25" s="37" t="s">
        <v>61</v>
      </c>
      <c r="J25" s="36"/>
      <c r="K25" s="36" t="s">
        <v>62</v>
      </c>
      <c r="L25" s="36"/>
      <c r="N25" s="36"/>
      <c r="O25" s="37" t="s">
        <v>61</v>
      </c>
      <c r="P25" s="36"/>
      <c r="Q25" s="36" t="s">
        <v>62</v>
      </c>
      <c r="R25" s="36"/>
      <c r="T25" s="35"/>
      <c r="U25" s="35"/>
      <c r="V25" s="35"/>
      <c r="W25" s="35"/>
      <c r="X25" s="35"/>
    </row>
    <row r="26" spans="1:24" x14ac:dyDescent="0.55000000000000004">
      <c r="B26" s="36"/>
      <c r="C26" s="36"/>
      <c r="D26" s="37" t="s">
        <v>64</v>
      </c>
      <c r="E26" s="36"/>
      <c r="F26" s="36"/>
      <c r="H26" s="36"/>
      <c r="I26" s="36"/>
      <c r="J26" s="37" t="s">
        <v>64</v>
      </c>
      <c r="K26" s="36"/>
      <c r="L26" s="36"/>
      <c r="N26" s="36"/>
      <c r="O26" s="36"/>
      <c r="P26" s="37" t="s">
        <v>64</v>
      </c>
      <c r="Q26" s="36"/>
      <c r="R26" s="36"/>
      <c r="T26" s="36"/>
      <c r="U26" s="37" t="s">
        <v>61</v>
      </c>
      <c r="V26" s="36"/>
      <c r="W26" s="36" t="s">
        <v>62</v>
      </c>
      <c r="X26" s="36"/>
    </row>
    <row r="27" spans="1:24" x14ac:dyDescent="0.55000000000000004">
      <c r="B27" s="36"/>
      <c r="C27" s="36"/>
      <c r="D27" s="37" t="s">
        <v>60</v>
      </c>
      <c r="E27" s="36"/>
      <c r="F27" s="36"/>
      <c r="H27" s="36"/>
      <c r="I27" s="36"/>
      <c r="J27" s="37" t="s">
        <v>60</v>
      </c>
      <c r="K27" s="36"/>
      <c r="L27" s="36"/>
      <c r="N27" s="36"/>
      <c r="O27" s="36"/>
      <c r="P27" s="37" t="s">
        <v>60</v>
      </c>
      <c r="Q27" s="36"/>
      <c r="R27" s="36"/>
      <c r="T27" s="36"/>
      <c r="U27" s="36"/>
      <c r="V27" s="37" t="s">
        <v>64</v>
      </c>
      <c r="W27" s="36"/>
      <c r="X27" s="36"/>
    </row>
    <row r="28" spans="1:24" x14ac:dyDescent="0.55000000000000004">
      <c r="T28" s="36"/>
      <c r="U28" s="36"/>
      <c r="V28" s="37" t="s">
        <v>60</v>
      </c>
      <c r="W28" s="36"/>
      <c r="X28" s="36"/>
    </row>
    <row r="29" spans="1:24" x14ac:dyDescent="0.55000000000000004">
      <c r="A29" s="89" t="s">
        <v>18</v>
      </c>
      <c r="B29" s="89"/>
      <c r="C29" s="89"/>
      <c r="D29" s="89"/>
      <c r="E29" s="89"/>
      <c r="F29" s="89"/>
      <c r="G29" s="89" t="s">
        <v>18</v>
      </c>
      <c r="H29" s="89"/>
      <c r="I29" s="89"/>
      <c r="J29" s="89"/>
      <c r="K29" s="89"/>
      <c r="L29" s="89"/>
      <c r="M29" s="89" t="s">
        <v>18</v>
      </c>
      <c r="N29" s="89"/>
      <c r="O29" s="89"/>
      <c r="P29" s="89"/>
      <c r="Q29" s="89"/>
      <c r="R29" s="89"/>
      <c r="S29" s="89" t="s">
        <v>18</v>
      </c>
      <c r="T29" s="89"/>
      <c r="U29" s="89"/>
      <c r="V29" s="89"/>
      <c r="W29" s="89"/>
      <c r="X29" s="89"/>
    </row>
    <row r="30" spans="1:24" x14ac:dyDescent="0.55000000000000004">
      <c r="A30" s="89" t="s">
        <v>22</v>
      </c>
      <c r="B30" s="89"/>
      <c r="C30" s="89"/>
      <c r="D30" s="89"/>
      <c r="E30" s="89"/>
      <c r="F30" s="89"/>
      <c r="G30" s="89" t="s">
        <v>22</v>
      </c>
      <c r="H30" s="89"/>
      <c r="I30" s="89"/>
      <c r="J30" s="89"/>
      <c r="K30" s="89"/>
      <c r="L30" s="89"/>
      <c r="M30" s="89" t="s">
        <v>22</v>
      </c>
      <c r="N30" s="89"/>
      <c r="O30" s="89"/>
      <c r="P30" s="89"/>
      <c r="Q30" s="89"/>
      <c r="R30" s="89"/>
      <c r="S30" s="89" t="s">
        <v>22</v>
      </c>
      <c r="T30" s="89"/>
      <c r="U30" s="89"/>
      <c r="V30" s="89"/>
      <c r="W30" s="89"/>
      <c r="X30" s="89"/>
    </row>
    <row r="31" spans="1:24" x14ac:dyDescent="0.55000000000000004">
      <c r="A31" s="89" t="s">
        <v>26</v>
      </c>
      <c r="B31" s="89"/>
      <c r="C31" s="89"/>
      <c r="D31" s="89"/>
      <c r="E31" s="89"/>
      <c r="F31" s="89"/>
      <c r="G31" s="89" t="s">
        <v>65</v>
      </c>
      <c r="H31" s="89"/>
      <c r="I31" s="89"/>
      <c r="J31" s="89"/>
      <c r="K31" s="89"/>
      <c r="L31" s="89"/>
      <c r="M31" s="89" t="s">
        <v>26</v>
      </c>
      <c r="N31" s="89"/>
      <c r="O31" s="89"/>
      <c r="P31" s="89"/>
      <c r="Q31" s="89"/>
      <c r="R31" s="89"/>
      <c r="S31" s="89" t="s">
        <v>26</v>
      </c>
      <c r="T31" s="89"/>
      <c r="U31" s="89"/>
      <c r="V31" s="89"/>
      <c r="W31" s="89"/>
      <c r="X31" s="89"/>
    </row>
    <row r="32" spans="1:24" x14ac:dyDescent="0.55000000000000004">
      <c r="A32" s="89" t="s">
        <v>25</v>
      </c>
      <c r="B32" s="89"/>
      <c r="C32" s="89"/>
      <c r="D32" s="89"/>
      <c r="E32" s="89"/>
      <c r="F32" s="89"/>
      <c r="G32" s="89" t="s">
        <v>66</v>
      </c>
      <c r="H32" s="89"/>
      <c r="I32" s="89"/>
      <c r="J32" s="89"/>
      <c r="K32" s="89"/>
      <c r="L32" s="89"/>
      <c r="M32" s="89" t="s">
        <v>48</v>
      </c>
      <c r="N32" s="89"/>
      <c r="O32" s="89"/>
      <c r="P32" s="89"/>
      <c r="Q32" s="89"/>
      <c r="R32" s="89"/>
      <c r="S32" s="89" t="s">
        <v>49</v>
      </c>
      <c r="T32" s="89"/>
      <c r="U32" s="89"/>
      <c r="V32" s="89"/>
      <c r="W32" s="89"/>
      <c r="X32" s="89"/>
    </row>
    <row r="33" spans="1:24" x14ac:dyDescent="0.55000000000000004">
      <c r="A33" s="89" t="s">
        <v>23</v>
      </c>
      <c r="B33" s="89"/>
      <c r="C33" s="89"/>
      <c r="D33" s="89"/>
      <c r="E33" s="89"/>
      <c r="F33" s="89"/>
      <c r="G33" s="89" t="s">
        <v>23</v>
      </c>
      <c r="H33" s="89"/>
      <c r="I33" s="89"/>
      <c r="J33" s="89"/>
      <c r="K33" s="89"/>
      <c r="L33" s="89"/>
      <c r="M33" s="89" t="s">
        <v>23</v>
      </c>
      <c r="N33" s="89"/>
      <c r="O33" s="89"/>
      <c r="P33" s="89"/>
      <c r="Q33" s="89"/>
      <c r="R33" s="89"/>
      <c r="S33" s="89" t="s">
        <v>23</v>
      </c>
      <c r="T33" s="89"/>
      <c r="U33" s="89"/>
      <c r="V33" s="89"/>
      <c r="W33" s="89"/>
      <c r="X33" s="89"/>
    </row>
    <row r="34" spans="1:24" x14ac:dyDescent="0.55000000000000004">
      <c r="A34" s="83" t="s">
        <v>0</v>
      </c>
      <c r="B34" s="83" t="s">
        <v>1</v>
      </c>
      <c r="C34" s="83" t="s">
        <v>2</v>
      </c>
      <c r="D34" s="83" t="s">
        <v>6</v>
      </c>
      <c r="E34" s="83"/>
      <c r="F34" s="83"/>
      <c r="G34" s="83" t="s">
        <v>0</v>
      </c>
      <c r="H34" s="83" t="s">
        <v>1</v>
      </c>
      <c r="I34" s="83" t="s">
        <v>2</v>
      </c>
      <c r="J34" s="83" t="s">
        <v>6</v>
      </c>
      <c r="K34" s="83"/>
      <c r="L34" s="83"/>
      <c r="M34" s="83" t="s">
        <v>0</v>
      </c>
      <c r="N34" s="83" t="s">
        <v>1</v>
      </c>
      <c r="O34" s="83" t="s">
        <v>2</v>
      </c>
      <c r="P34" s="83" t="s">
        <v>6</v>
      </c>
      <c r="Q34" s="83"/>
      <c r="R34" s="83"/>
      <c r="S34" s="83" t="s">
        <v>0</v>
      </c>
      <c r="T34" s="83" t="s">
        <v>1</v>
      </c>
      <c r="U34" s="83" t="s">
        <v>2</v>
      </c>
      <c r="V34" s="83" t="s">
        <v>6</v>
      </c>
      <c r="W34" s="83"/>
      <c r="X34" s="83"/>
    </row>
    <row r="35" spans="1:24" x14ac:dyDescent="0.55000000000000004">
      <c r="A35" s="83"/>
      <c r="B35" s="83"/>
      <c r="C35" s="83"/>
      <c r="D35" s="28" t="s">
        <v>3</v>
      </c>
      <c r="E35" s="28" t="s">
        <v>4</v>
      </c>
      <c r="F35" s="28" t="s">
        <v>5</v>
      </c>
      <c r="G35" s="83"/>
      <c r="H35" s="83"/>
      <c r="I35" s="83"/>
      <c r="J35" s="28" t="s">
        <v>42</v>
      </c>
      <c r="K35" s="28" t="s">
        <v>43</v>
      </c>
      <c r="L35" s="28" t="s">
        <v>44</v>
      </c>
      <c r="M35" s="83"/>
      <c r="N35" s="83"/>
      <c r="O35" s="83"/>
      <c r="P35" s="28" t="s">
        <v>45</v>
      </c>
      <c r="Q35" s="28" t="s">
        <v>46</v>
      </c>
      <c r="R35" s="28" t="s">
        <v>47</v>
      </c>
      <c r="S35" s="83"/>
      <c r="T35" s="83"/>
      <c r="U35" s="83"/>
      <c r="V35" s="28" t="s">
        <v>50</v>
      </c>
      <c r="W35" s="28" t="s">
        <v>51</v>
      </c>
      <c r="X35" s="28" t="s">
        <v>52</v>
      </c>
    </row>
    <row r="36" spans="1:24" x14ac:dyDescent="0.55000000000000004">
      <c r="A36" s="30">
        <v>1</v>
      </c>
      <c r="B36" s="31" t="s">
        <v>7</v>
      </c>
      <c r="C36" s="4">
        <f>SUM(D36+E36+F36)</f>
        <v>0</v>
      </c>
      <c r="D36" s="2">
        <v>0</v>
      </c>
      <c r="E36" s="2">
        <v>0</v>
      </c>
      <c r="F36" s="2">
        <v>0</v>
      </c>
      <c r="G36" s="30">
        <v>1</v>
      </c>
      <c r="H36" s="31" t="s">
        <v>7</v>
      </c>
      <c r="I36" s="4">
        <f>SUM(J36+K36+L36)</f>
        <v>0</v>
      </c>
      <c r="J36" s="2">
        <v>0</v>
      </c>
      <c r="K36" s="2">
        <v>0</v>
      </c>
      <c r="L36" s="2">
        <v>0</v>
      </c>
      <c r="M36" s="30">
        <v>1</v>
      </c>
      <c r="N36" s="31" t="s">
        <v>7</v>
      </c>
      <c r="O36" s="4">
        <f>SUM(P36+Q36+R36)</f>
        <v>0</v>
      </c>
      <c r="P36" s="2">
        <v>0</v>
      </c>
      <c r="Q36" s="2">
        <v>0</v>
      </c>
      <c r="R36" s="2">
        <v>0</v>
      </c>
      <c r="S36" s="30">
        <v>1</v>
      </c>
      <c r="T36" s="31" t="s">
        <v>7</v>
      </c>
      <c r="U36" s="4">
        <f>SUM(V36+W36+X36)</f>
        <v>0</v>
      </c>
      <c r="V36" s="2">
        <v>0</v>
      </c>
      <c r="W36" s="2">
        <v>0</v>
      </c>
      <c r="X36" s="2">
        <v>0</v>
      </c>
    </row>
    <row r="37" spans="1:24" x14ac:dyDescent="0.55000000000000004">
      <c r="A37" s="32">
        <v>2</v>
      </c>
      <c r="B37" s="3" t="s">
        <v>8</v>
      </c>
      <c r="C37" s="4">
        <f>SUM(D37+E37+F37)</f>
        <v>264450</v>
      </c>
      <c r="D37" s="4">
        <v>88150</v>
      </c>
      <c r="E37" s="4">
        <v>88150</v>
      </c>
      <c r="F37" s="4">
        <v>88150</v>
      </c>
      <c r="G37" s="32">
        <v>2</v>
      </c>
      <c r="H37" s="3" t="s">
        <v>8</v>
      </c>
      <c r="I37" s="4">
        <f>SUM(J37+K37+L37)</f>
        <v>264450</v>
      </c>
      <c r="J37" s="4">
        <v>88150</v>
      </c>
      <c r="K37" s="4">
        <v>88150</v>
      </c>
      <c r="L37" s="4">
        <v>88150</v>
      </c>
      <c r="M37" s="32">
        <v>2</v>
      </c>
      <c r="N37" s="3" t="s">
        <v>8</v>
      </c>
      <c r="O37" s="4">
        <f>SUM(P37+Q37+R37)</f>
        <v>244110</v>
      </c>
      <c r="P37" s="4">
        <v>81370</v>
      </c>
      <c r="Q37" s="4">
        <v>81370</v>
      </c>
      <c r="R37" s="4">
        <v>81370</v>
      </c>
      <c r="S37" s="32">
        <v>2</v>
      </c>
      <c r="T37" s="3" t="s">
        <v>8</v>
      </c>
      <c r="U37" s="4">
        <f>SUM(V37+W37+X37)</f>
        <v>244110</v>
      </c>
      <c r="V37" s="4">
        <v>81370</v>
      </c>
      <c r="W37" s="4">
        <v>81370</v>
      </c>
      <c r="X37" s="4">
        <v>81370</v>
      </c>
    </row>
    <row r="38" spans="1:24" x14ac:dyDescent="0.55000000000000004">
      <c r="A38" s="32">
        <v>3</v>
      </c>
      <c r="B38" s="3" t="s">
        <v>9</v>
      </c>
      <c r="C38" s="4">
        <f t="shared" ref="C38:C46" si="5">SUM(D38+E38+F38)</f>
        <v>0</v>
      </c>
      <c r="D38" s="4">
        <v>0</v>
      </c>
      <c r="E38" s="4">
        <v>0</v>
      </c>
      <c r="F38" s="4">
        <v>0</v>
      </c>
      <c r="G38" s="32">
        <v>3</v>
      </c>
      <c r="H38" s="3" t="s">
        <v>9</v>
      </c>
      <c r="I38" s="4">
        <f t="shared" ref="I38:I46" si="6">SUM(J38+K38+L38)</f>
        <v>0</v>
      </c>
      <c r="J38" s="4">
        <v>0</v>
      </c>
      <c r="K38" s="4">
        <v>0</v>
      </c>
      <c r="L38" s="4">
        <v>0</v>
      </c>
      <c r="M38" s="32">
        <v>3</v>
      </c>
      <c r="N38" s="3" t="s">
        <v>9</v>
      </c>
      <c r="O38" s="4">
        <f t="shared" ref="O38:O46" si="7">SUM(P38+Q38+R38)</f>
        <v>0</v>
      </c>
      <c r="P38" s="4">
        <v>0</v>
      </c>
      <c r="Q38" s="4">
        <v>0</v>
      </c>
      <c r="R38" s="4">
        <v>0</v>
      </c>
      <c r="S38" s="32">
        <v>3</v>
      </c>
      <c r="T38" s="3" t="s">
        <v>9</v>
      </c>
      <c r="U38" s="4">
        <f t="shared" ref="U38:U46" si="8">SUM(V38+W38+X38)</f>
        <v>0</v>
      </c>
      <c r="V38" s="4">
        <v>0</v>
      </c>
      <c r="W38" s="4">
        <v>0</v>
      </c>
      <c r="X38" s="4">
        <v>0</v>
      </c>
    </row>
    <row r="39" spans="1:24" x14ac:dyDescent="0.55000000000000004">
      <c r="A39" s="32">
        <v>4</v>
      </c>
      <c r="B39" s="3" t="s">
        <v>10</v>
      </c>
      <c r="C39" s="4">
        <f t="shared" si="5"/>
        <v>81000</v>
      </c>
      <c r="D39" s="4">
        <v>27000</v>
      </c>
      <c r="E39" s="4">
        <v>27000</v>
      </c>
      <c r="F39" s="4">
        <v>27000</v>
      </c>
      <c r="G39" s="32">
        <v>4</v>
      </c>
      <c r="H39" s="3" t="s">
        <v>10</v>
      </c>
      <c r="I39" s="4">
        <f t="shared" si="6"/>
        <v>81000</v>
      </c>
      <c r="J39" s="4">
        <v>27000</v>
      </c>
      <c r="K39" s="4">
        <v>27000</v>
      </c>
      <c r="L39" s="4">
        <v>27000</v>
      </c>
      <c r="M39" s="32">
        <v>4</v>
      </c>
      <c r="N39" s="3" t="s">
        <v>10</v>
      </c>
      <c r="O39" s="4">
        <f t="shared" si="7"/>
        <v>81000</v>
      </c>
      <c r="P39" s="4">
        <v>27000</v>
      </c>
      <c r="Q39" s="4">
        <v>27000</v>
      </c>
      <c r="R39" s="4">
        <v>27000</v>
      </c>
      <c r="S39" s="32">
        <v>4</v>
      </c>
      <c r="T39" s="3" t="s">
        <v>10</v>
      </c>
      <c r="U39" s="4">
        <f t="shared" si="8"/>
        <v>81000</v>
      </c>
      <c r="V39" s="4">
        <v>27000</v>
      </c>
      <c r="W39" s="4">
        <v>27000</v>
      </c>
      <c r="X39" s="4">
        <v>27000</v>
      </c>
    </row>
    <row r="40" spans="1:24" x14ac:dyDescent="0.55000000000000004">
      <c r="A40" s="32">
        <v>5</v>
      </c>
      <c r="B40" s="3" t="s">
        <v>11</v>
      </c>
      <c r="C40" s="4">
        <f t="shared" si="5"/>
        <v>17750</v>
      </c>
      <c r="D40" s="4">
        <v>4350</v>
      </c>
      <c r="E40" s="4">
        <v>6200</v>
      </c>
      <c r="F40" s="4">
        <v>7200</v>
      </c>
      <c r="G40" s="32">
        <v>5</v>
      </c>
      <c r="H40" s="3" t="s">
        <v>11</v>
      </c>
      <c r="I40" s="4">
        <f t="shared" si="6"/>
        <v>19700</v>
      </c>
      <c r="J40" s="4">
        <v>6600</v>
      </c>
      <c r="K40" s="4">
        <v>6600</v>
      </c>
      <c r="L40" s="4">
        <v>6500</v>
      </c>
      <c r="M40" s="32">
        <v>5</v>
      </c>
      <c r="N40" s="3" t="s">
        <v>11</v>
      </c>
      <c r="O40" s="4">
        <f t="shared" si="7"/>
        <v>18965</v>
      </c>
      <c r="P40" s="4">
        <v>8265</v>
      </c>
      <c r="Q40" s="4">
        <v>5500</v>
      </c>
      <c r="R40" s="4">
        <v>5200</v>
      </c>
      <c r="S40" s="32">
        <v>5</v>
      </c>
      <c r="T40" s="3" t="s">
        <v>11</v>
      </c>
      <c r="U40" s="4">
        <f t="shared" si="8"/>
        <v>19015</v>
      </c>
      <c r="V40" s="4">
        <v>8265</v>
      </c>
      <c r="W40" s="4">
        <v>5500</v>
      </c>
      <c r="X40" s="4">
        <v>5250</v>
      </c>
    </row>
    <row r="41" spans="1:24" x14ac:dyDescent="0.55000000000000004">
      <c r="A41" s="32">
        <v>6</v>
      </c>
      <c r="B41" s="3" t="s">
        <v>12</v>
      </c>
      <c r="C41" s="4">
        <f t="shared" si="5"/>
        <v>40000</v>
      </c>
      <c r="D41" s="4">
        <v>10000</v>
      </c>
      <c r="E41" s="4">
        <v>20000</v>
      </c>
      <c r="F41" s="4">
        <v>10000</v>
      </c>
      <c r="G41" s="32">
        <v>6</v>
      </c>
      <c r="H41" s="3" t="s">
        <v>12</v>
      </c>
      <c r="I41" s="4">
        <f t="shared" si="6"/>
        <v>17500</v>
      </c>
      <c r="J41" s="4">
        <v>5000</v>
      </c>
      <c r="K41" s="4">
        <v>7500</v>
      </c>
      <c r="L41" s="4">
        <v>5000</v>
      </c>
      <c r="M41" s="32">
        <v>6</v>
      </c>
      <c r="N41" s="3" t="s">
        <v>12</v>
      </c>
      <c r="O41" s="4">
        <f t="shared" si="7"/>
        <v>25600</v>
      </c>
      <c r="P41" s="4">
        <v>5000</v>
      </c>
      <c r="Q41" s="4">
        <v>17600</v>
      </c>
      <c r="R41" s="4">
        <v>3000</v>
      </c>
      <c r="S41" s="32">
        <v>6</v>
      </c>
      <c r="T41" s="3" t="s">
        <v>12</v>
      </c>
      <c r="U41" s="4">
        <f t="shared" si="8"/>
        <v>27600</v>
      </c>
      <c r="V41" s="4">
        <v>5000</v>
      </c>
      <c r="W41" s="4">
        <v>17600</v>
      </c>
      <c r="X41" s="4">
        <v>5000</v>
      </c>
    </row>
    <row r="42" spans="1:24" x14ac:dyDescent="0.55000000000000004">
      <c r="A42" s="32">
        <v>7</v>
      </c>
      <c r="B42" s="3" t="s">
        <v>13</v>
      </c>
      <c r="C42" s="4">
        <f t="shared" si="5"/>
        <v>0</v>
      </c>
      <c r="D42" s="4">
        <v>0</v>
      </c>
      <c r="E42" s="4">
        <v>0</v>
      </c>
      <c r="F42" s="4">
        <v>0</v>
      </c>
      <c r="G42" s="32">
        <v>7</v>
      </c>
      <c r="H42" s="3" t="s">
        <v>13</v>
      </c>
      <c r="I42" s="4">
        <f t="shared" si="6"/>
        <v>0</v>
      </c>
      <c r="J42" s="4">
        <v>0</v>
      </c>
      <c r="K42" s="4">
        <v>0</v>
      </c>
      <c r="L42" s="4">
        <v>0</v>
      </c>
      <c r="M42" s="32">
        <v>7</v>
      </c>
      <c r="N42" s="3" t="s">
        <v>13</v>
      </c>
      <c r="O42" s="4">
        <f t="shared" si="7"/>
        <v>0</v>
      </c>
      <c r="P42" s="4">
        <v>0</v>
      </c>
      <c r="Q42" s="4">
        <v>0</v>
      </c>
      <c r="R42" s="4">
        <v>0</v>
      </c>
      <c r="S42" s="32">
        <v>7</v>
      </c>
      <c r="T42" s="3" t="s">
        <v>13</v>
      </c>
      <c r="U42" s="4">
        <f t="shared" si="8"/>
        <v>47940</v>
      </c>
      <c r="V42" s="4">
        <v>38440</v>
      </c>
      <c r="W42" s="4">
        <v>0</v>
      </c>
      <c r="X42" s="4">
        <v>9500</v>
      </c>
    </row>
    <row r="43" spans="1:24" x14ac:dyDescent="0.55000000000000004">
      <c r="A43" s="32">
        <v>8</v>
      </c>
      <c r="B43" s="3" t="s">
        <v>14</v>
      </c>
      <c r="C43" s="4">
        <f t="shared" si="5"/>
        <v>0</v>
      </c>
      <c r="D43" s="4">
        <v>0</v>
      </c>
      <c r="E43" s="4">
        <v>0</v>
      </c>
      <c r="F43" s="4">
        <v>0</v>
      </c>
      <c r="G43" s="32">
        <v>8</v>
      </c>
      <c r="H43" s="3" t="s">
        <v>14</v>
      </c>
      <c r="I43" s="4">
        <f t="shared" si="6"/>
        <v>0</v>
      </c>
      <c r="J43" s="4">
        <v>0</v>
      </c>
      <c r="K43" s="4">
        <v>0</v>
      </c>
      <c r="L43" s="4">
        <v>0</v>
      </c>
      <c r="M43" s="32">
        <v>8</v>
      </c>
      <c r="N43" s="3" t="s">
        <v>14</v>
      </c>
      <c r="O43" s="4">
        <f t="shared" si="7"/>
        <v>1350</v>
      </c>
      <c r="P43" s="4">
        <v>500</v>
      </c>
      <c r="Q43" s="4">
        <v>0</v>
      </c>
      <c r="R43" s="4">
        <v>850</v>
      </c>
      <c r="S43" s="32">
        <v>8</v>
      </c>
      <c r="T43" s="3" t="s">
        <v>14</v>
      </c>
      <c r="U43" s="4">
        <f t="shared" si="8"/>
        <v>1300</v>
      </c>
      <c r="V43" s="4">
        <v>500</v>
      </c>
      <c r="W43" s="4">
        <v>0</v>
      </c>
      <c r="X43" s="4">
        <v>800</v>
      </c>
    </row>
    <row r="44" spans="1:24" x14ac:dyDescent="0.55000000000000004">
      <c r="A44" s="32">
        <v>9</v>
      </c>
      <c r="B44" s="3" t="s">
        <v>15</v>
      </c>
      <c r="C44" s="4">
        <f t="shared" si="5"/>
        <v>0</v>
      </c>
      <c r="D44" s="4">
        <v>0</v>
      </c>
      <c r="E44" s="4">
        <v>0</v>
      </c>
      <c r="F44" s="4">
        <v>0</v>
      </c>
      <c r="G44" s="32">
        <v>9</v>
      </c>
      <c r="H44" s="3" t="s">
        <v>15</v>
      </c>
      <c r="I44" s="4">
        <f t="shared" si="6"/>
        <v>0</v>
      </c>
      <c r="J44" s="4">
        <v>0</v>
      </c>
      <c r="K44" s="4">
        <v>0</v>
      </c>
      <c r="L44" s="4">
        <v>0</v>
      </c>
      <c r="M44" s="32">
        <v>9</v>
      </c>
      <c r="N44" s="3" t="s">
        <v>15</v>
      </c>
      <c r="O44" s="4">
        <f t="shared" si="7"/>
        <v>0</v>
      </c>
      <c r="P44" s="4">
        <v>0</v>
      </c>
      <c r="Q44" s="4">
        <v>0</v>
      </c>
      <c r="R44" s="4">
        <v>0</v>
      </c>
      <c r="S44" s="32">
        <v>9</v>
      </c>
      <c r="T44" s="3" t="s">
        <v>15</v>
      </c>
      <c r="U44" s="4">
        <f t="shared" si="8"/>
        <v>0</v>
      </c>
      <c r="V44" s="4">
        <v>0</v>
      </c>
      <c r="W44" s="4">
        <v>0</v>
      </c>
      <c r="X44" s="4">
        <v>0</v>
      </c>
    </row>
    <row r="45" spans="1:24" x14ac:dyDescent="0.55000000000000004">
      <c r="A45" s="32">
        <v>10</v>
      </c>
      <c r="B45" s="3" t="s">
        <v>16</v>
      </c>
      <c r="C45" s="4">
        <f t="shared" si="5"/>
        <v>0</v>
      </c>
      <c r="D45" s="4">
        <v>0</v>
      </c>
      <c r="E45" s="4">
        <v>0</v>
      </c>
      <c r="F45" s="4">
        <v>0</v>
      </c>
      <c r="G45" s="32">
        <v>10</v>
      </c>
      <c r="H45" s="3" t="s">
        <v>16</v>
      </c>
      <c r="I45" s="4">
        <f t="shared" si="6"/>
        <v>42400</v>
      </c>
      <c r="J45" s="4">
        <v>0</v>
      </c>
      <c r="K45" s="4">
        <v>42400</v>
      </c>
      <c r="L45" s="4">
        <v>0</v>
      </c>
      <c r="M45" s="32">
        <v>10</v>
      </c>
      <c r="N45" s="3" t="s">
        <v>16</v>
      </c>
      <c r="O45" s="4">
        <f t="shared" si="7"/>
        <v>0</v>
      </c>
      <c r="P45" s="4">
        <v>0</v>
      </c>
      <c r="Q45" s="4">
        <v>0</v>
      </c>
      <c r="R45" s="4">
        <v>0</v>
      </c>
      <c r="S45" s="32">
        <v>10</v>
      </c>
      <c r="T45" s="3" t="s">
        <v>16</v>
      </c>
      <c r="U45" s="4">
        <f t="shared" si="8"/>
        <v>0</v>
      </c>
      <c r="V45" s="4">
        <v>0</v>
      </c>
      <c r="W45" s="4">
        <v>0</v>
      </c>
      <c r="X45" s="4">
        <v>0</v>
      </c>
    </row>
    <row r="46" spans="1:24" x14ac:dyDescent="0.55000000000000004">
      <c r="A46" s="34">
        <v>11</v>
      </c>
      <c r="B46" s="5" t="s">
        <v>17</v>
      </c>
      <c r="C46" s="4">
        <f t="shared" si="5"/>
        <v>0</v>
      </c>
      <c r="D46" s="6">
        <v>0</v>
      </c>
      <c r="E46" s="6">
        <v>0</v>
      </c>
      <c r="F46" s="6">
        <v>0</v>
      </c>
      <c r="G46" s="34">
        <v>11</v>
      </c>
      <c r="H46" s="5" t="s">
        <v>17</v>
      </c>
      <c r="I46" s="4">
        <f t="shared" si="6"/>
        <v>0</v>
      </c>
      <c r="J46" s="6">
        <v>0</v>
      </c>
      <c r="K46" s="6">
        <v>0</v>
      </c>
      <c r="L46" s="6">
        <v>0</v>
      </c>
      <c r="M46" s="34">
        <v>11</v>
      </c>
      <c r="N46" s="5" t="s">
        <v>17</v>
      </c>
      <c r="O46" s="4">
        <f t="shared" si="7"/>
        <v>0</v>
      </c>
      <c r="P46" s="6">
        <v>0</v>
      </c>
      <c r="Q46" s="6">
        <v>0</v>
      </c>
      <c r="R46" s="6">
        <v>0</v>
      </c>
      <c r="S46" s="34">
        <v>11</v>
      </c>
      <c r="T46" s="5" t="s">
        <v>17</v>
      </c>
      <c r="U46" s="4">
        <f t="shared" si="8"/>
        <v>0</v>
      </c>
      <c r="V46" s="6">
        <v>0</v>
      </c>
      <c r="W46" s="6">
        <v>0</v>
      </c>
      <c r="X46" s="6">
        <v>0</v>
      </c>
    </row>
    <row r="47" spans="1:24" x14ac:dyDescent="0.55000000000000004">
      <c r="A47" s="90" t="s">
        <v>2</v>
      </c>
      <c r="B47" s="91"/>
      <c r="C47" s="7">
        <f>SUM(C36:C46)</f>
        <v>403200</v>
      </c>
      <c r="D47" s="7">
        <f>SUM(D36:D46)</f>
        <v>129500</v>
      </c>
      <c r="E47" s="7">
        <f>SUM(E36:E46)</f>
        <v>141350</v>
      </c>
      <c r="F47" s="7">
        <f>SUM(F37:F46)</f>
        <v>132350</v>
      </c>
      <c r="G47" s="90" t="s">
        <v>2</v>
      </c>
      <c r="H47" s="91"/>
      <c r="I47" s="7">
        <f>SUM(I36:I46)</f>
        <v>425050</v>
      </c>
      <c r="J47" s="7">
        <f>SUM(J36:J46)</f>
        <v>126750</v>
      </c>
      <c r="K47" s="7">
        <f>SUM(K36:K46)</f>
        <v>171650</v>
      </c>
      <c r="L47" s="7">
        <f>SUM(L37:L46)</f>
        <v>126650</v>
      </c>
      <c r="M47" s="90" t="s">
        <v>2</v>
      </c>
      <c r="N47" s="91"/>
      <c r="O47" s="7">
        <f>SUM(O36:O46)</f>
        <v>371025</v>
      </c>
      <c r="P47" s="7">
        <f>SUM(P36:P46)</f>
        <v>122135</v>
      </c>
      <c r="Q47" s="7">
        <f>SUM(Q36:Q46)</f>
        <v>131470</v>
      </c>
      <c r="R47" s="7">
        <f>SUM(R37:R46)</f>
        <v>117420</v>
      </c>
      <c r="S47" s="90" t="s">
        <v>2</v>
      </c>
      <c r="T47" s="91"/>
      <c r="U47" s="7">
        <f>SUM(U36:U46)</f>
        <v>420965</v>
      </c>
      <c r="V47" s="7">
        <f>SUM(V36:V46)</f>
        <v>160575</v>
      </c>
      <c r="W47" s="7">
        <f>SUM(W36:W46)</f>
        <v>131470</v>
      </c>
      <c r="X47" s="7">
        <f>SUM(X37:X46)</f>
        <v>128920</v>
      </c>
    </row>
    <row r="49" spans="1:24" x14ac:dyDescent="0.55000000000000004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0" spans="1:24" x14ac:dyDescent="0.55000000000000004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x14ac:dyDescent="0.55000000000000004">
      <c r="A51" s="38" t="s">
        <v>54</v>
      </c>
      <c r="B51" s="36"/>
      <c r="C51" s="36"/>
      <c r="D51" s="36"/>
      <c r="E51" s="36"/>
      <c r="F51" s="36"/>
      <c r="G51" s="38" t="s">
        <v>54</v>
      </c>
      <c r="H51" s="36"/>
      <c r="I51" s="36"/>
      <c r="J51" s="36"/>
      <c r="K51" s="36"/>
      <c r="L51" s="36"/>
      <c r="M51" s="38" t="s">
        <v>54</v>
      </c>
      <c r="N51" s="36"/>
      <c r="O51" s="36"/>
      <c r="P51" s="36"/>
      <c r="Q51" s="36"/>
      <c r="R51" s="36"/>
    </row>
    <row r="52" spans="1:24" x14ac:dyDescent="0.55000000000000004">
      <c r="A52" s="36"/>
      <c r="B52" s="37" t="s">
        <v>55</v>
      </c>
      <c r="C52" s="36"/>
      <c r="D52" s="82" t="s">
        <v>57</v>
      </c>
      <c r="E52" s="82"/>
      <c r="F52" s="82"/>
      <c r="G52" s="36"/>
      <c r="H52" s="37" t="s">
        <v>55</v>
      </c>
      <c r="I52" s="36"/>
      <c r="J52" s="82" t="s">
        <v>57</v>
      </c>
      <c r="K52" s="82"/>
      <c r="L52" s="82"/>
      <c r="M52" s="36"/>
      <c r="N52" s="37" t="s">
        <v>55</v>
      </c>
      <c r="O52" s="36"/>
      <c r="P52" s="82" t="s">
        <v>57</v>
      </c>
      <c r="Q52" s="82"/>
      <c r="R52" s="82"/>
      <c r="S52" s="38" t="s">
        <v>54</v>
      </c>
      <c r="T52" s="36"/>
      <c r="U52" s="36"/>
      <c r="V52" s="36"/>
      <c r="W52" s="36"/>
      <c r="X52" s="36"/>
    </row>
    <row r="53" spans="1:24" x14ac:dyDescent="0.55000000000000004">
      <c r="A53" s="36"/>
      <c r="B53" s="37" t="s">
        <v>56</v>
      </c>
      <c r="C53" s="36"/>
      <c r="D53" s="82" t="s">
        <v>58</v>
      </c>
      <c r="E53" s="82"/>
      <c r="F53" s="82"/>
      <c r="G53" s="36"/>
      <c r="H53" s="37" t="s">
        <v>56</v>
      </c>
      <c r="I53" s="36"/>
      <c r="J53" s="82" t="s">
        <v>58</v>
      </c>
      <c r="K53" s="82"/>
      <c r="L53" s="82"/>
      <c r="M53" s="36"/>
      <c r="N53" s="37" t="s">
        <v>56</v>
      </c>
      <c r="O53" s="36"/>
      <c r="P53" s="82" t="s">
        <v>58</v>
      </c>
      <c r="Q53" s="82"/>
      <c r="R53" s="82"/>
      <c r="S53" s="36"/>
      <c r="T53" s="37" t="s">
        <v>55</v>
      </c>
      <c r="U53" s="36"/>
      <c r="V53" s="82" t="s">
        <v>57</v>
      </c>
      <c r="W53" s="82"/>
      <c r="X53" s="82"/>
    </row>
    <row r="54" spans="1:24" x14ac:dyDescent="0.5500000000000000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7" t="s">
        <v>56</v>
      </c>
      <c r="U54" s="36"/>
      <c r="V54" s="82" t="s">
        <v>58</v>
      </c>
      <c r="W54" s="82"/>
      <c r="X54" s="82"/>
    </row>
    <row r="55" spans="1:24" x14ac:dyDescent="0.5500000000000000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1:24" x14ac:dyDescent="0.5500000000000000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x14ac:dyDescent="0.55000000000000004">
      <c r="A57" s="89" t="s">
        <v>18</v>
      </c>
      <c r="B57" s="89"/>
      <c r="C57" s="89"/>
      <c r="D57" s="89"/>
      <c r="E57" s="89"/>
      <c r="F57" s="89"/>
      <c r="G57" s="89" t="s">
        <v>18</v>
      </c>
      <c r="H57" s="89"/>
      <c r="I57" s="89"/>
      <c r="J57" s="89"/>
      <c r="K57" s="89"/>
      <c r="L57" s="89"/>
      <c r="M57" s="89" t="s">
        <v>18</v>
      </c>
      <c r="N57" s="89"/>
      <c r="O57" s="89"/>
      <c r="P57" s="89"/>
      <c r="Q57" s="89"/>
      <c r="R57" s="89"/>
      <c r="S57" s="89" t="s">
        <v>18</v>
      </c>
      <c r="T57" s="89"/>
      <c r="U57" s="89"/>
      <c r="V57" s="89"/>
      <c r="W57" s="89"/>
      <c r="X57" s="89"/>
    </row>
    <row r="58" spans="1:24" x14ac:dyDescent="0.55000000000000004">
      <c r="A58" s="89" t="s">
        <v>19</v>
      </c>
      <c r="B58" s="89"/>
      <c r="C58" s="89"/>
      <c r="D58" s="89"/>
      <c r="E58" s="89"/>
      <c r="F58" s="89"/>
      <c r="G58" s="89" t="s">
        <v>19</v>
      </c>
      <c r="H58" s="89"/>
      <c r="I58" s="89"/>
      <c r="J58" s="89"/>
      <c r="K58" s="89"/>
      <c r="L58" s="89"/>
      <c r="M58" s="89" t="s">
        <v>19</v>
      </c>
      <c r="N58" s="89"/>
      <c r="O58" s="89"/>
      <c r="P58" s="89"/>
      <c r="Q58" s="89"/>
      <c r="R58" s="89"/>
      <c r="S58" s="89" t="s">
        <v>19</v>
      </c>
      <c r="T58" s="89"/>
      <c r="U58" s="89"/>
      <c r="V58" s="89"/>
      <c r="W58" s="89"/>
      <c r="X58" s="89"/>
    </row>
    <row r="59" spans="1:24" x14ac:dyDescent="0.55000000000000004">
      <c r="A59" s="89" t="s">
        <v>65</v>
      </c>
      <c r="B59" s="89"/>
      <c r="C59" s="89"/>
      <c r="D59" s="89"/>
      <c r="E59" s="89"/>
      <c r="F59" s="89"/>
      <c r="G59" s="89" t="s">
        <v>65</v>
      </c>
      <c r="H59" s="89"/>
      <c r="I59" s="89"/>
      <c r="J59" s="89"/>
      <c r="K59" s="89"/>
      <c r="L59" s="89"/>
      <c r="M59" s="89" t="s">
        <v>65</v>
      </c>
      <c r="N59" s="89"/>
      <c r="O59" s="89"/>
      <c r="P59" s="89"/>
      <c r="Q59" s="89"/>
      <c r="R59" s="89"/>
      <c r="S59" s="89" t="s">
        <v>65</v>
      </c>
      <c r="T59" s="89"/>
      <c r="U59" s="89"/>
      <c r="V59" s="89"/>
      <c r="W59" s="89"/>
      <c r="X59" s="89"/>
    </row>
    <row r="60" spans="1:24" x14ac:dyDescent="0.55000000000000004">
      <c r="A60" s="89" t="s">
        <v>71</v>
      </c>
      <c r="B60" s="89"/>
      <c r="C60" s="89"/>
      <c r="D60" s="89"/>
      <c r="E60" s="89"/>
      <c r="F60" s="89"/>
      <c r="G60" s="89" t="s">
        <v>66</v>
      </c>
      <c r="H60" s="89"/>
      <c r="I60" s="89"/>
      <c r="J60" s="89"/>
      <c r="K60" s="89"/>
      <c r="L60" s="89"/>
      <c r="M60" s="89" t="s">
        <v>67</v>
      </c>
      <c r="N60" s="89"/>
      <c r="O60" s="89"/>
      <c r="P60" s="89"/>
      <c r="Q60" s="89"/>
      <c r="R60" s="89"/>
      <c r="S60" s="89" t="s">
        <v>68</v>
      </c>
      <c r="T60" s="89"/>
      <c r="U60" s="89"/>
      <c r="V60" s="89"/>
      <c r="W60" s="89"/>
      <c r="X60" s="89"/>
    </row>
    <row r="61" spans="1:24" x14ac:dyDescent="0.55000000000000004">
      <c r="A61" s="89" t="s">
        <v>24</v>
      </c>
      <c r="B61" s="89"/>
      <c r="C61" s="89"/>
      <c r="D61" s="89"/>
      <c r="E61" s="89"/>
      <c r="F61" s="89"/>
      <c r="G61" s="89" t="s">
        <v>24</v>
      </c>
      <c r="H61" s="89"/>
      <c r="I61" s="89"/>
      <c r="J61" s="89"/>
      <c r="K61" s="89"/>
      <c r="L61" s="89"/>
      <c r="M61" s="89" t="s">
        <v>24</v>
      </c>
      <c r="N61" s="89"/>
      <c r="O61" s="89"/>
      <c r="P61" s="89"/>
      <c r="Q61" s="89"/>
      <c r="R61" s="89"/>
      <c r="S61" s="89" t="s">
        <v>24</v>
      </c>
      <c r="T61" s="89"/>
      <c r="U61" s="89"/>
      <c r="V61" s="89"/>
      <c r="W61" s="89"/>
      <c r="X61" s="89"/>
    </row>
    <row r="62" spans="1:24" x14ac:dyDescent="0.55000000000000004">
      <c r="A62" s="83" t="s">
        <v>0</v>
      </c>
      <c r="B62" s="83" t="s">
        <v>1</v>
      </c>
      <c r="C62" s="83" t="s">
        <v>2</v>
      </c>
      <c r="D62" s="83" t="s">
        <v>6</v>
      </c>
      <c r="E62" s="83"/>
      <c r="F62" s="83"/>
      <c r="G62" s="83" t="s">
        <v>0</v>
      </c>
      <c r="H62" s="83" t="s">
        <v>1</v>
      </c>
      <c r="I62" s="83" t="s">
        <v>2</v>
      </c>
      <c r="J62" s="83" t="s">
        <v>6</v>
      </c>
      <c r="K62" s="83"/>
      <c r="L62" s="83"/>
      <c r="M62" s="83" t="s">
        <v>0</v>
      </c>
      <c r="N62" s="83" t="s">
        <v>1</v>
      </c>
      <c r="O62" s="83" t="s">
        <v>2</v>
      </c>
      <c r="P62" s="83" t="s">
        <v>6</v>
      </c>
      <c r="Q62" s="83"/>
      <c r="R62" s="83"/>
      <c r="S62" s="83" t="s">
        <v>0</v>
      </c>
      <c r="T62" s="83" t="s">
        <v>1</v>
      </c>
      <c r="U62" s="83" t="s">
        <v>2</v>
      </c>
      <c r="V62" s="83" t="s">
        <v>6</v>
      </c>
      <c r="W62" s="83"/>
      <c r="X62" s="83"/>
    </row>
    <row r="63" spans="1:24" x14ac:dyDescent="0.55000000000000004">
      <c r="A63" s="83"/>
      <c r="B63" s="83"/>
      <c r="C63" s="83"/>
      <c r="D63" s="28" t="s">
        <v>3</v>
      </c>
      <c r="E63" s="28" t="s">
        <v>4</v>
      </c>
      <c r="F63" s="28" t="s">
        <v>5</v>
      </c>
      <c r="G63" s="83"/>
      <c r="H63" s="83"/>
      <c r="I63" s="83"/>
      <c r="J63" s="28" t="s">
        <v>42</v>
      </c>
      <c r="K63" s="28" t="s">
        <v>43</v>
      </c>
      <c r="L63" s="28" t="s">
        <v>44</v>
      </c>
      <c r="M63" s="83"/>
      <c r="N63" s="83"/>
      <c r="O63" s="83"/>
      <c r="P63" s="28" t="s">
        <v>45</v>
      </c>
      <c r="Q63" s="28" t="s">
        <v>46</v>
      </c>
      <c r="R63" s="28" t="s">
        <v>47</v>
      </c>
      <c r="S63" s="83"/>
      <c r="T63" s="83"/>
      <c r="U63" s="83"/>
      <c r="V63" s="28" t="s">
        <v>50</v>
      </c>
      <c r="W63" s="28" t="s">
        <v>51</v>
      </c>
      <c r="X63" s="28" t="s">
        <v>52</v>
      </c>
    </row>
    <row r="64" spans="1:24" x14ac:dyDescent="0.55000000000000004">
      <c r="A64" s="30">
        <v>1</v>
      </c>
      <c r="B64" s="31" t="s">
        <v>7</v>
      </c>
      <c r="C64" s="4">
        <f t="shared" ref="C64:C74" si="9">SUM(D64+E64+F64)</f>
        <v>0</v>
      </c>
      <c r="D64" s="2">
        <v>0</v>
      </c>
      <c r="E64" s="2">
        <v>0</v>
      </c>
      <c r="F64" s="2">
        <v>0</v>
      </c>
      <c r="G64" s="30">
        <v>1</v>
      </c>
      <c r="H64" s="31" t="s">
        <v>7</v>
      </c>
      <c r="I64" s="4">
        <f t="shared" ref="I64:I74" si="10">SUM(J64+K64+L64)</f>
        <v>0</v>
      </c>
      <c r="J64" s="2">
        <v>0</v>
      </c>
      <c r="K64" s="2">
        <v>0</v>
      </c>
      <c r="L64" s="2">
        <v>0</v>
      </c>
      <c r="M64" s="30">
        <v>1</v>
      </c>
      <c r="N64" s="31" t="s">
        <v>7</v>
      </c>
      <c r="O64" s="4">
        <f t="shared" ref="O64:O74" si="11">SUM(P64+Q64+R64)</f>
        <v>0</v>
      </c>
      <c r="P64" s="2">
        <v>0</v>
      </c>
      <c r="Q64" s="2">
        <v>0</v>
      </c>
      <c r="R64" s="2">
        <v>0</v>
      </c>
      <c r="S64" s="30">
        <v>1</v>
      </c>
      <c r="T64" s="31" t="s">
        <v>7</v>
      </c>
      <c r="U64" s="4">
        <f t="shared" ref="U64:U74" si="12">SUM(V64+W64+X64)</f>
        <v>0</v>
      </c>
      <c r="V64" s="2">
        <v>0</v>
      </c>
      <c r="W64" s="2">
        <v>0</v>
      </c>
      <c r="X64" s="2">
        <v>0</v>
      </c>
    </row>
    <row r="65" spans="1:24" x14ac:dyDescent="0.55000000000000004">
      <c r="A65" s="32">
        <v>2</v>
      </c>
      <c r="B65" s="3" t="s">
        <v>8</v>
      </c>
      <c r="C65" s="4">
        <f t="shared" si="9"/>
        <v>0</v>
      </c>
      <c r="D65" s="4">
        <v>0</v>
      </c>
      <c r="E65" s="4">
        <v>0</v>
      </c>
      <c r="F65" s="4">
        <v>0</v>
      </c>
      <c r="G65" s="32">
        <v>2</v>
      </c>
      <c r="H65" s="3" t="s">
        <v>8</v>
      </c>
      <c r="I65" s="4">
        <f t="shared" si="10"/>
        <v>0</v>
      </c>
      <c r="J65" s="4">
        <v>0</v>
      </c>
      <c r="K65" s="4">
        <v>0</v>
      </c>
      <c r="L65" s="4">
        <v>0</v>
      </c>
      <c r="M65" s="32">
        <v>2</v>
      </c>
      <c r="N65" s="3" t="s">
        <v>8</v>
      </c>
      <c r="O65" s="4">
        <f t="shared" si="11"/>
        <v>0</v>
      </c>
      <c r="P65" s="4">
        <v>0</v>
      </c>
      <c r="Q65" s="4">
        <v>0</v>
      </c>
      <c r="R65" s="4">
        <v>0</v>
      </c>
      <c r="S65" s="32">
        <v>2</v>
      </c>
      <c r="T65" s="3" t="s">
        <v>8</v>
      </c>
      <c r="U65" s="4">
        <f t="shared" si="12"/>
        <v>0</v>
      </c>
      <c r="V65" s="4">
        <v>0</v>
      </c>
      <c r="W65" s="4">
        <v>0</v>
      </c>
      <c r="X65" s="4">
        <v>0</v>
      </c>
    </row>
    <row r="66" spans="1:24" x14ac:dyDescent="0.55000000000000004">
      <c r="A66" s="32">
        <v>3</v>
      </c>
      <c r="B66" s="3" t="s">
        <v>9</v>
      </c>
      <c r="C66" s="4">
        <f t="shared" si="9"/>
        <v>0</v>
      </c>
      <c r="D66" s="4">
        <v>0</v>
      </c>
      <c r="E66" s="4">
        <v>0</v>
      </c>
      <c r="F66" s="4">
        <v>0</v>
      </c>
      <c r="G66" s="32">
        <v>3</v>
      </c>
      <c r="H66" s="3" t="s">
        <v>9</v>
      </c>
      <c r="I66" s="4">
        <f t="shared" si="10"/>
        <v>0</v>
      </c>
      <c r="J66" s="4">
        <v>0</v>
      </c>
      <c r="K66" s="4">
        <v>0</v>
      </c>
      <c r="L66" s="4">
        <v>0</v>
      </c>
      <c r="M66" s="32">
        <v>3</v>
      </c>
      <c r="N66" s="3" t="s">
        <v>9</v>
      </c>
      <c r="O66" s="4">
        <f t="shared" si="11"/>
        <v>0</v>
      </c>
      <c r="P66" s="4">
        <v>0</v>
      </c>
      <c r="Q66" s="4">
        <v>0</v>
      </c>
      <c r="R66" s="4">
        <v>0</v>
      </c>
      <c r="S66" s="32">
        <v>3</v>
      </c>
      <c r="T66" s="3" t="s">
        <v>9</v>
      </c>
      <c r="U66" s="4">
        <f t="shared" si="12"/>
        <v>0</v>
      </c>
      <c r="V66" s="4">
        <v>0</v>
      </c>
      <c r="W66" s="4">
        <v>0</v>
      </c>
      <c r="X66" s="4">
        <v>0</v>
      </c>
    </row>
    <row r="67" spans="1:24" x14ac:dyDescent="0.55000000000000004">
      <c r="A67" s="32">
        <v>4</v>
      </c>
      <c r="B67" s="3" t="s">
        <v>10</v>
      </c>
      <c r="C67" s="4">
        <f t="shared" si="9"/>
        <v>0</v>
      </c>
      <c r="D67" s="4">
        <v>0</v>
      </c>
      <c r="E67" s="4">
        <v>0</v>
      </c>
      <c r="F67" s="4">
        <v>0</v>
      </c>
      <c r="G67" s="32">
        <v>4</v>
      </c>
      <c r="H67" s="3" t="s">
        <v>10</v>
      </c>
      <c r="I67" s="4">
        <f t="shared" si="10"/>
        <v>0</v>
      </c>
      <c r="J67" s="4">
        <v>0</v>
      </c>
      <c r="K67" s="4">
        <v>0</v>
      </c>
      <c r="L67" s="4">
        <v>0</v>
      </c>
      <c r="M67" s="32">
        <v>4</v>
      </c>
      <c r="N67" s="3" t="s">
        <v>10</v>
      </c>
      <c r="O67" s="4">
        <f t="shared" si="11"/>
        <v>0</v>
      </c>
      <c r="P67" s="4">
        <v>0</v>
      </c>
      <c r="Q67" s="4">
        <v>0</v>
      </c>
      <c r="R67" s="4">
        <v>0</v>
      </c>
      <c r="S67" s="32">
        <v>4</v>
      </c>
      <c r="T67" s="3" t="s">
        <v>10</v>
      </c>
      <c r="U67" s="4">
        <f t="shared" si="12"/>
        <v>0</v>
      </c>
      <c r="V67" s="4">
        <v>0</v>
      </c>
      <c r="W67" s="4">
        <v>0</v>
      </c>
      <c r="X67" s="4">
        <v>0</v>
      </c>
    </row>
    <row r="68" spans="1:24" x14ac:dyDescent="0.55000000000000004">
      <c r="A68" s="32">
        <v>5</v>
      </c>
      <c r="B68" s="3" t="s">
        <v>11</v>
      </c>
      <c r="C68" s="4">
        <v>30000</v>
      </c>
      <c r="D68" s="4">
        <v>0</v>
      </c>
      <c r="E68" s="4">
        <v>0</v>
      </c>
      <c r="F68" s="4">
        <v>30000</v>
      </c>
      <c r="G68" s="32">
        <v>5</v>
      </c>
      <c r="H68" s="3" t="s">
        <v>11</v>
      </c>
      <c r="I68" s="4">
        <f t="shared" si="10"/>
        <v>0</v>
      </c>
      <c r="J68" s="4">
        <v>0</v>
      </c>
      <c r="K68" s="4">
        <v>0</v>
      </c>
      <c r="L68" s="4">
        <v>0</v>
      </c>
      <c r="M68" s="32">
        <v>5</v>
      </c>
      <c r="N68" s="3" t="s">
        <v>11</v>
      </c>
      <c r="O68" s="4">
        <f t="shared" si="11"/>
        <v>28000</v>
      </c>
      <c r="P68" s="4">
        <v>28000</v>
      </c>
      <c r="Q68" s="4">
        <v>0</v>
      </c>
      <c r="R68" s="4">
        <v>0</v>
      </c>
      <c r="S68" s="32">
        <v>5</v>
      </c>
      <c r="T68" s="3" t="s">
        <v>11</v>
      </c>
      <c r="U68" s="4">
        <f t="shared" si="12"/>
        <v>0</v>
      </c>
      <c r="V68" s="4">
        <v>0</v>
      </c>
      <c r="W68" s="4">
        <v>0</v>
      </c>
      <c r="X68" s="4">
        <v>0</v>
      </c>
    </row>
    <row r="69" spans="1:24" x14ac:dyDescent="0.55000000000000004">
      <c r="A69" s="32">
        <v>6</v>
      </c>
      <c r="B69" s="3" t="s">
        <v>12</v>
      </c>
      <c r="C69" s="4">
        <f t="shared" si="9"/>
        <v>0</v>
      </c>
      <c r="D69" s="4">
        <v>0</v>
      </c>
      <c r="E69" s="4">
        <v>0</v>
      </c>
      <c r="F69" s="4">
        <v>0</v>
      </c>
      <c r="G69" s="32">
        <v>6</v>
      </c>
      <c r="H69" s="3" t="s">
        <v>12</v>
      </c>
      <c r="I69" s="4">
        <f t="shared" si="10"/>
        <v>189500</v>
      </c>
      <c r="J69" s="4">
        <v>5500</v>
      </c>
      <c r="K69" s="4">
        <v>0</v>
      </c>
      <c r="L69" s="4">
        <v>184000</v>
      </c>
      <c r="M69" s="32">
        <v>6</v>
      </c>
      <c r="N69" s="3" t="s">
        <v>12</v>
      </c>
      <c r="O69" s="4">
        <f t="shared" si="11"/>
        <v>5000</v>
      </c>
      <c r="P69" s="4">
        <v>5000</v>
      </c>
      <c r="Q69" s="4">
        <v>0</v>
      </c>
      <c r="R69" s="4">
        <v>0</v>
      </c>
      <c r="S69" s="32">
        <v>6</v>
      </c>
      <c r="T69" s="3" t="s">
        <v>12</v>
      </c>
      <c r="U69" s="4">
        <f t="shared" si="12"/>
        <v>10000</v>
      </c>
      <c r="V69" s="4">
        <v>0</v>
      </c>
      <c r="W69" s="4">
        <v>10000</v>
      </c>
      <c r="X69" s="4">
        <v>0</v>
      </c>
    </row>
    <row r="70" spans="1:24" x14ac:dyDescent="0.55000000000000004">
      <c r="A70" s="32">
        <v>7</v>
      </c>
      <c r="B70" s="3" t="s">
        <v>13</v>
      </c>
      <c r="C70" s="4">
        <f t="shared" si="9"/>
        <v>0</v>
      </c>
      <c r="D70" s="4">
        <v>0</v>
      </c>
      <c r="E70" s="4">
        <v>0</v>
      </c>
      <c r="F70" s="4">
        <v>0</v>
      </c>
      <c r="G70" s="32">
        <v>7</v>
      </c>
      <c r="H70" s="3" t="s">
        <v>13</v>
      </c>
      <c r="I70" s="4">
        <f t="shared" si="10"/>
        <v>20000</v>
      </c>
      <c r="J70" s="4">
        <v>20000</v>
      </c>
      <c r="K70" s="4">
        <v>0</v>
      </c>
      <c r="L70" s="4">
        <v>0</v>
      </c>
      <c r="M70" s="32">
        <v>7</v>
      </c>
      <c r="N70" s="3" t="s">
        <v>13</v>
      </c>
      <c r="O70" s="4">
        <f t="shared" si="11"/>
        <v>0</v>
      </c>
      <c r="P70" s="4">
        <v>0</v>
      </c>
      <c r="Q70" s="4">
        <v>0</v>
      </c>
      <c r="R70" s="4">
        <v>0</v>
      </c>
      <c r="S70" s="32">
        <v>7</v>
      </c>
      <c r="T70" s="3" t="s">
        <v>13</v>
      </c>
      <c r="U70" s="4">
        <f t="shared" si="12"/>
        <v>0</v>
      </c>
      <c r="V70" s="4">
        <v>0</v>
      </c>
      <c r="W70" s="4">
        <v>0</v>
      </c>
      <c r="X70" s="4">
        <v>0</v>
      </c>
    </row>
    <row r="71" spans="1:24" x14ac:dyDescent="0.55000000000000004">
      <c r="A71" s="32">
        <v>8</v>
      </c>
      <c r="B71" s="3" t="s">
        <v>14</v>
      </c>
      <c r="C71" s="4">
        <f t="shared" si="9"/>
        <v>0</v>
      </c>
      <c r="D71" s="4">
        <v>0</v>
      </c>
      <c r="E71" s="4">
        <v>0</v>
      </c>
      <c r="F71" s="4">
        <v>0</v>
      </c>
      <c r="G71" s="32">
        <v>8</v>
      </c>
      <c r="H71" s="3" t="s">
        <v>14</v>
      </c>
      <c r="I71" s="4">
        <f t="shared" si="10"/>
        <v>0</v>
      </c>
      <c r="J71" s="4">
        <v>0</v>
      </c>
      <c r="K71" s="4">
        <v>0</v>
      </c>
      <c r="L71" s="4">
        <v>0</v>
      </c>
      <c r="M71" s="32">
        <v>8</v>
      </c>
      <c r="N71" s="3" t="s">
        <v>14</v>
      </c>
      <c r="O71" s="4">
        <f t="shared" si="11"/>
        <v>0</v>
      </c>
      <c r="P71" s="4">
        <v>0</v>
      </c>
      <c r="Q71" s="4">
        <v>0</v>
      </c>
      <c r="R71" s="4">
        <v>0</v>
      </c>
      <c r="S71" s="32">
        <v>8</v>
      </c>
      <c r="T71" s="3" t="s">
        <v>14</v>
      </c>
      <c r="U71" s="4">
        <f t="shared" si="12"/>
        <v>0</v>
      </c>
      <c r="V71" s="4">
        <v>0</v>
      </c>
      <c r="W71" s="4">
        <v>0</v>
      </c>
      <c r="X71" s="4">
        <v>0</v>
      </c>
    </row>
    <row r="72" spans="1:24" x14ac:dyDescent="0.55000000000000004">
      <c r="A72" s="32">
        <v>9</v>
      </c>
      <c r="B72" s="3" t="s">
        <v>15</v>
      </c>
      <c r="C72" s="4">
        <f t="shared" si="9"/>
        <v>0</v>
      </c>
      <c r="D72" s="4">
        <v>0</v>
      </c>
      <c r="E72" s="4">
        <v>0</v>
      </c>
      <c r="F72" s="4">
        <v>0</v>
      </c>
      <c r="G72" s="32">
        <v>9</v>
      </c>
      <c r="H72" s="3" t="s">
        <v>15</v>
      </c>
      <c r="I72" s="4">
        <f t="shared" si="10"/>
        <v>0</v>
      </c>
      <c r="J72" s="4">
        <v>0</v>
      </c>
      <c r="K72" s="4">
        <v>0</v>
      </c>
      <c r="L72" s="4">
        <v>0</v>
      </c>
      <c r="M72" s="32">
        <v>9</v>
      </c>
      <c r="N72" s="3" t="s">
        <v>15</v>
      </c>
      <c r="O72" s="4">
        <f t="shared" si="11"/>
        <v>0</v>
      </c>
      <c r="P72" s="4">
        <v>0</v>
      </c>
      <c r="Q72" s="4">
        <v>0</v>
      </c>
      <c r="R72" s="4">
        <v>0</v>
      </c>
      <c r="S72" s="32">
        <v>9</v>
      </c>
      <c r="T72" s="3" t="s">
        <v>15</v>
      </c>
      <c r="U72" s="4">
        <f t="shared" si="12"/>
        <v>0</v>
      </c>
      <c r="V72" s="4">
        <v>0</v>
      </c>
      <c r="W72" s="4">
        <v>0</v>
      </c>
      <c r="X72" s="4">
        <v>0</v>
      </c>
    </row>
    <row r="73" spans="1:24" x14ac:dyDescent="0.55000000000000004">
      <c r="A73" s="32">
        <v>10</v>
      </c>
      <c r="B73" s="3" t="s">
        <v>16</v>
      </c>
      <c r="C73" s="4">
        <f t="shared" si="9"/>
        <v>0</v>
      </c>
      <c r="D73" s="4">
        <v>0</v>
      </c>
      <c r="E73" s="4">
        <v>0</v>
      </c>
      <c r="F73" s="4">
        <v>0</v>
      </c>
      <c r="G73" s="32">
        <v>10</v>
      </c>
      <c r="H73" s="3" t="s">
        <v>16</v>
      </c>
      <c r="I73" s="4">
        <f t="shared" si="10"/>
        <v>0</v>
      </c>
      <c r="J73" s="4">
        <v>0</v>
      </c>
      <c r="K73" s="4">
        <v>0</v>
      </c>
      <c r="L73" s="4">
        <v>0</v>
      </c>
      <c r="M73" s="32">
        <v>10</v>
      </c>
      <c r="N73" s="3" t="s">
        <v>16</v>
      </c>
      <c r="O73" s="4">
        <f t="shared" si="11"/>
        <v>9000</v>
      </c>
      <c r="P73" s="4">
        <v>0</v>
      </c>
      <c r="Q73" s="4">
        <v>9000</v>
      </c>
      <c r="R73" s="4">
        <v>0</v>
      </c>
      <c r="S73" s="32">
        <v>10</v>
      </c>
      <c r="T73" s="3" t="s">
        <v>16</v>
      </c>
      <c r="U73" s="4">
        <f t="shared" si="12"/>
        <v>2190000</v>
      </c>
      <c r="V73" s="4">
        <v>0</v>
      </c>
      <c r="W73" s="4">
        <v>2190000</v>
      </c>
      <c r="X73" s="4">
        <v>0</v>
      </c>
    </row>
    <row r="74" spans="1:24" x14ac:dyDescent="0.55000000000000004">
      <c r="A74" s="34">
        <v>11</v>
      </c>
      <c r="B74" s="5" t="s">
        <v>17</v>
      </c>
      <c r="C74" s="4">
        <f t="shared" si="9"/>
        <v>0</v>
      </c>
      <c r="D74" s="6">
        <v>0</v>
      </c>
      <c r="E74" s="6">
        <v>0</v>
      </c>
      <c r="F74" s="6">
        <v>0</v>
      </c>
      <c r="G74" s="34">
        <v>11</v>
      </c>
      <c r="H74" s="5" t="s">
        <v>17</v>
      </c>
      <c r="I74" s="4">
        <f t="shared" si="10"/>
        <v>0</v>
      </c>
      <c r="J74" s="6">
        <v>0</v>
      </c>
      <c r="K74" s="6">
        <v>0</v>
      </c>
      <c r="L74" s="6">
        <v>0</v>
      </c>
      <c r="M74" s="34">
        <v>11</v>
      </c>
      <c r="N74" s="5" t="s">
        <v>17</v>
      </c>
      <c r="O74" s="4">
        <f t="shared" si="11"/>
        <v>0</v>
      </c>
      <c r="P74" s="6">
        <v>0</v>
      </c>
      <c r="Q74" s="6">
        <v>0</v>
      </c>
      <c r="R74" s="6">
        <v>0</v>
      </c>
      <c r="S74" s="34">
        <v>11</v>
      </c>
      <c r="T74" s="5" t="s">
        <v>17</v>
      </c>
      <c r="U74" s="4">
        <f t="shared" si="12"/>
        <v>0</v>
      </c>
      <c r="V74" s="6">
        <v>0</v>
      </c>
      <c r="W74" s="6">
        <v>0</v>
      </c>
      <c r="X74" s="6">
        <v>0</v>
      </c>
    </row>
    <row r="75" spans="1:24" x14ac:dyDescent="0.55000000000000004">
      <c r="A75" s="90" t="s">
        <v>2</v>
      </c>
      <c r="B75" s="91"/>
      <c r="C75" s="7">
        <f>SUM(C64:C74)</f>
        <v>30000</v>
      </c>
      <c r="D75" s="7">
        <f>SUM(D64:D74)</f>
        <v>0</v>
      </c>
      <c r="E75" s="7">
        <f>SUM(E64:E74)</f>
        <v>0</v>
      </c>
      <c r="F75" s="7">
        <f>SUM(F64:F74)</f>
        <v>30000</v>
      </c>
      <c r="G75" s="90" t="s">
        <v>2</v>
      </c>
      <c r="H75" s="91"/>
      <c r="I75" s="7">
        <f>SUM(I64:I74)</f>
        <v>209500</v>
      </c>
      <c r="J75" s="7">
        <f>SUM(J64:J74)</f>
        <v>25500</v>
      </c>
      <c r="K75" s="7">
        <f>SUM(K64:K74)</f>
        <v>0</v>
      </c>
      <c r="L75" s="7">
        <f>SUM(L64:L74)</f>
        <v>184000</v>
      </c>
      <c r="M75" s="90" t="s">
        <v>2</v>
      </c>
      <c r="N75" s="91"/>
      <c r="O75" s="7">
        <f>SUM(O64:O74)</f>
        <v>42000</v>
      </c>
      <c r="P75" s="7">
        <f>SUM(P64:P74)</f>
        <v>33000</v>
      </c>
      <c r="Q75" s="7">
        <f>SUM(Q64:Q74)</f>
        <v>9000</v>
      </c>
      <c r="R75" s="7">
        <f>SUM(R64:R74)</f>
        <v>0</v>
      </c>
      <c r="S75" s="90" t="s">
        <v>2</v>
      </c>
      <c r="T75" s="91"/>
      <c r="U75" s="7">
        <f>SUM(U64:U74)</f>
        <v>2200000</v>
      </c>
      <c r="V75" s="7">
        <f>SUM(V64:V74)</f>
        <v>0</v>
      </c>
      <c r="W75" s="7">
        <f>SUM(W64:W74)</f>
        <v>2200000</v>
      </c>
      <c r="X75" s="7">
        <f>SUM(X64:X74)</f>
        <v>0</v>
      </c>
    </row>
    <row r="77" spans="1:24" x14ac:dyDescent="0.55000000000000004">
      <c r="A77" s="1" t="s">
        <v>21</v>
      </c>
      <c r="G77" s="1" t="s">
        <v>21</v>
      </c>
      <c r="M77" s="1" t="s">
        <v>21</v>
      </c>
      <c r="S77" s="1" t="s">
        <v>21</v>
      </c>
    </row>
    <row r="78" spans="1:24" x14ac:dyDescent="0.55000000000000004">
      <c r="B78" s="35"/>
      <c r="C78" s="35"/>
      <c r="D78" s="35"/>
      <c r="E78" s="35"/>
      <c r="F78" s="35"/>
      <c r="H78" s="35"/>
      <c r="I78" s="35"/>
      <c r="J78" s="35"/>
      <c r="K78" s="35"/>
      <c r="L78" s="35"/>
      <c r="N78" s="35"/>
      <c r="O78" s="35"/>
      <c r="P78" s="35"/>
      <c r="Q78" s="35"/>
      <c r="R78" s="35"/>
      <c r="T78" s="35"/>
      <c r="U78" s="35"/>
      <c r="V78" s="35"/>
      <c r="W78" s="35"/>
      <c r="X78" s="35"/>
    </row>
    <row r="79" spans="1:24" x14ac:dyDescent="0.55000000000000004">
      <c r="B79" s="35"/>
      <c r="C79" s="35"/>
      <c r="D79" s="35"/>
      <c r="E79" s="35"/>
      <c r="F79" s="35"/>
      <c r="H79" s="35"/>
      <c r="I79" s="35"/>
      <c r="J79" s="35"/>
      <c r="K79" s="35"/>
      <c r="L79" s="35"/>
      <c r="N79" s="35"/>
      <c r="O79" s="35"/>
      <c r="P79" s="35"/>
      <c r="Q79" s="35"/>
      <c r="R79" s="35"/>
      <c r="T79" s="35"/>
      <c r="U79" s="35"/>
      <c r="V79" s="35"/>
      <c r="W79" s="35"/>
      <c r="X79" s="35"/>
    </row>
    <row r="80" spans="1:24" x14ac:dyDescent="0.55000000000000004">
      <c r="B80" s="35"/>
      <c r="C80" s="35"/>
      <c r="D80" s="35"/>
      <c r="E80" s="35"/>
      <c r="F80" s="35"/>
      <c r="H80" s="35"/>
      <c r="I80" s="35"/>
      <c r="J80" s="35"/>
      <c r="K80" s="35"/>
      <c r="L80" s="35"/>
      <c r="N80" s="35"/>
      <c r="O80" s="35"/>
      <c r="P80" s="35"/>
      <c r="Q80" s="35"/>
      <c r="R80" s="35"/>
      <c r="T80" s="35"/>
      <c r="U80" s="35"/>
      <c r="V80" s="35"/>
      <c r="W80" s="35"/>
      <c r="X80" s="35"/>
    </row>
    <row r="81" spans="1:24" x14ac:dyDescent="0.55000000000000004">
      <c r="B81" s="36"/>
      <c r="C81" s="37" t="s">
        <v>61</v>
      </c>
      <c r="D81" s="36"/>
      <c r="E81" s="36" t="s">
        <v>62</v>
      </c>
      <c r="F81" s="36"/>
      <c r="H81" s="36"/>
      <c r="I81" s="37" t="s">
        <v>61</v>
      </c>
      <c r="J81" s="36"/>
      <c r="K81" s="36" t="s">
        <v>62</v>
      </c>
      <c r="L81" s="36"/>
      <c r="N81" s="36"/>
      <c r="O81" s="37" t="s">
        <v>61</v>
      </c>
      <c r="P81" s="36"/>
      <c r="Q81" s="36" t="s">
        <v>62</v>
      </c>
      <c r="R81" s="36"/>
      <c r="T81" s="36"/>
      <c r="U81" s="37" t="s">
        <v>61</v>
      </c>
      <c r="V81" s="36"/>
      <c r="W81" s="36" t="s">
        <v>62</v>
      </c>
      <c r="X81" s="36"/>
    </row>
    <row r="82" spans="1:24" x14ac:dyDescent="0.55000000000000004">
      <c r="B82" s="36"/>
      <c r="C82" s="36"/>
      <c r="D82" s="37" t="s">
        <v>64</v>
      </c>
      <c r="E82" s="36"/>
      <c r="F82" s="36"/>
      <c r="H82" s="36"/>
      <c r="I82" s="36"/>
      <c r="J82" s="37" t="s">
        <v>64</v>
      </c>
      <c r="K82" s="36"/>
      <c r="L82" s="36"/>
      <c r="N82" s="36"/>
      <c r="O82" s="36"/>
      <c r="P82" s="37" t="s">
        <v>64</v>
      </c>
      <c r="Q82" s="36"/>
      <c r="R82" s="36"/>
      <c r="T82" s="36"/>
      <c r="U82" s="36"/>
      <c r="V82" s="37" t="s">
        <v>64</v>
      </c>
      <c r="W82" s="36"/>
      <c r="X82" s="36"/>
    </row>
    <row r="83" spans="1:24" x14ac:dyDescent="0.55000000000000004">
      <c r="B83" s="36"/>
      <c r="C83" s="36"/>
      <c r="D83" s="37" t="s">
        <v>60</v>
      </c>
      <c r="E83" s="36"/>
      <c r="F83" s="36"/>
      <c r="H83" s="36"/>
      <c r="I83" s="36"/>
      <c r="J83" s="37" t="s">
        <v>60</v>
      </c>
      <c r="K83" s="36"/>
      <c r="L83" s="36"/>
      <c r="N83" s="36"/>
      <c r="O83" s="36"/>
      <c r="P83" s="37" t="s">
        <v>60</v>
      </c>
      <c r="Q83" s="36"/>
      <c r="R83" s="36"/>
      <c r="T83" s="36"/>
      <c r="U83" s="36"/>
      <c r="V83" s="37" t="s">
        <v>60</v>
      </c>
      <c r="W83" s="36"/>
      <c r="X83" s="36"/>
    </row>
    <row r="85" spans="1:24" x14ac:dyDescent="0.55000000000000004">
      <c r="A85" s="89" t="s">
        <v>18</v>
      </c>
      <c r="B85" s="89"/>
      <c r="C85" s="89"/>
      <c r="D85" s="89"/>
      <c r="E85" s="89"/>
      <c r="F85" s="89"/>
      <c r="G85" s="89" t="s">
        <v>18</v>
      </c>
      <c r="H85" s="89"/>
      <c r="I85" s="89"/>
      <c r="J85" s="89"/>
      <c r="K85" s="89"/>
      <c r="L85" s="89"/>
      <c r="M85" s="89" t="s">
        <v>18</v>
      </c>
      <c r="N85" s="89"/>
      <c r="O85" s="89"/>
      <c r="P85" s="89"/>
      <c r="Q85" s="89"/>
      <c r="R85" s="89"/>
      <c r="S85" s="89" t="s">
        <v>18</v>
      </c>
      <c r="T85" s="89"/>
      <c r="U85" s="89"/>
      <c r="V85" s="89"/>
      <c r="W85" s="89"/>
      <c r="X85" s="89"/>
    </row>
    <row r="86" spans="1:24" x14ac:dyDescent="0.55000000000000004">
      <c r="A86" s="89" t="s">
        <v>27</v>
      </c>
      <c r="B86" s="89"/>
      <c r="C86" s="89"/>
      <c r="D86" s="89"/>
      <c r="E86" s="89"/>
      <c r="F86" s="89"/>
      <c r="G86" s="89" t="s">
        <v>27</v>
      </c>
      <c r="H86" s="89"/>
      <c r="I86" s="89"/>
      <c r="J86" s="89"/>
      <c r="K86" s="89"/>
      <c r="L86" s="89"/>
      <c r="M86" s="89" t="s">
        <v>27</v>
      </c>
      <c r="N86" s="89"/>
      <c r="O86" s="89"/>
      <c r="P86" s="89"/>
      <c r="Q86" s="89"/>
      <c r="R86" s="89"/>
      <c r="S86" s="89" t="s">
        <v>27</v>
      </c>
      <c r="T86" s="89"/>
      <c r="U86" s="89"/>
      <c r="V86" s="89"/>
      <c r="W86" s="89"/>
      <c r="X86" s="89"/>
    </row>
    <row r="87" spans="1:24" x14ac:dyDescent="0.55000000000000004">
      <c r="A87" s="89" t="s">
        <v>26</v>
      </c>
      <c r="B87" s="89"/>
      <c r="C87" s="89"/>
      <c r="D87" s="89"/>
      <c r="E87" s="89"/>
      <c r="F87" s="89"/>
      <c r="G87" s="89" t="s">
        <v>26</v>
      </c>
      <c r="H87" s="89"/>
      <c r="I87" s="89"/>
      <c r="J87" s="89"/>
      <c r="K87" s="89"/>
      <c r="L87" s="89"/>
      <c r="M87" s="89" t="s">
        <v>26</v>
      </c>
      <c r="N87" s="89"/>
      <c r="O87" s="89"/>
      <c r="P87" s="89"/>
      <c r="Q87" s="89"/>
      <c r="R87" s="89"/>
      <c r="S87" s="89" t="s">
        <v>26</v>
      </c>
      <c r="T87" s="89"/>
      <c r="U87" s="89"/>
      <c r="V87" s="89"/>
      <c r="W87" s="89"/>
      <c r="X87" s="89"/>
    </row>
    <row r="88" spans="1:24" x14ac:dyDescent="0.55000000000000004">
      <c r="A88" s="89" t="s">
        <v>25</v>
      </c>
      <c r="B88" s="89"/>
      <c r="C88" s="89"/>
      <c r="D88" s="89"/>
      <c r="E88" s="89"/>
      <c r="F88" s="89"/>
      <c r="G88" s="89" t="s">
        <v>41</v>
      </c>
      <c r="H88" s="89"/>
      <c r="I88" s="89"/>
      <c r="J88" s="89"/>
      <c r="K88" s="89"/>
      <c r="L88" s="89"/>
      <c r="M88" s="89" t="s">
        <v>48</v>
      </c>
      <c r="N88" s="89"/>
      <c r="O88" s="89"/>
      <c r="P88" s="89"/>
      <c r="Q88" s="89"/>
      <c r="R88" s="89"/>
      <c r="S88" s="89" t="s">
        <v>49</v>
      </c>
      <c r="T88" s="89"/>
      <c r="U88" s="89"/>
      <c r="V88" s="89"/>
      <c r="W88" s="89"/>
      <c r="X88" s="89"/>
    </row>
    <row r="89" spans="1:24" x14ac:dyDescent="0.55000000000000004">
      <c r="A89" s="89" t="s">
        <v>28</v>
      </c>
      <c r="B89" s="89"/>
      <c r="C89" s="89"/>
      <c r="D89" s="89"/>
      <c r="E89" s="89"/>
      <c r="F89" s="89"/>
      <c r="G89" s="89" t="s">
        <v>28</v>
      </c>
      <c r="H89" s="89"/>
      <c r="I89" s="89"/>
      <c r="J89" s="89"/>
      <c r="K89" s="89"/>
      <c r="L89" s="89"/>
      <c r="M89" s="89" t="s">
        <v>28</v>
      </c>
      <c r="N89" s="89"/>
      <c r="O89" s="89"/>
      <c r="P89" s="89"/>
      <c r="Q89" s="89"/>
      <c r="R89" s="89"/>
      <c r="S89" s="89" t="s">
        <v>28</v>
      </c>
      <c r="T89" s="89"/>
      <c r="U89" s="89"/>
      <c r="V89" s="89"/>
      <c r="W89" s="89"/>
      <c r="X89" s="89"/>
    </row>
    <row r="90" spans="1:24" x14ac:dyDescent="0.55000000000000004">
      <c r="A90" s="83" t="s">
        <v>0</v>
      </c>
      <c r="B90" s="83" t="s">
        <v>1</v>
      </c>
      <c r="C90" s="83" t="s">
        <v>2</v>
      </c>
      <c r="D90" s="83" t="s">
        <v>6</v>
      </c>
      <c r="E90" s="83"/>
      <c r="F90" s="83"/>
      <c r="G90" s="83" t="s">
        <v>0</v>
      </c>
      <c r="H90" s="83" t="s">
        <v>1</v>
      </c>
      <c r="I90" s="83" t="s">
        <v>2</v>
      </c>
      <c r="J90" s="83" t="s">
        <v>6</v>
      </c>
      <c r="K90" s="83"/>
      <c r="L90" s="83"/>
      <c r="M90" s="83" t="s">
        <v>0</v>
      </c>
      <c r="N90" s="83" t="s">
        <v>1</v>
      </c>
      <c r="O90" s="83" t="s">
        <v>2</v>
      </c>
      <c r="P90" s="83" t="s">
        <v>6</v>
      </c>
      <c r="Q90" s="83"/>
      <c r="R90" s="83"/>
      <c r="S90" s="83" t="s">
        <v>0</v>
      </c>
      <c r="T90" s="83" t="s">
        <v>1</v>
      </c>
      <c r="U90" s="83" t="s">
        <v>2</v>
      </c>
      <c r="V90" s="83" t="s">
        <v>6</v>
      </c>
      <c r="W90" s="83"/>
      <c r="X90" s="83"/>
    </row>
    <row r="91" spans="1:24" x14ac:dyDescent="0.55000000000000004">
      <c r="A91" s="83"/>
      <c r="B91" s="83"/>
      <c r="C91" s="83"/>
      <c r="D91" s="28" t="s">
        <v>3</v>
      </c>
      <c r="E91" s="28" t="s">
        <v>4</v>
      </c>
      <c r="F91" s="28" t="s">
        <v>5</v>
      </c>
      <c r="G91" s="83"/>
      <c r="H91" s="83"/>
      <c r="I91" s="83"/>
      <c r="J91" s="28" t="s">
        <v>42</v>
      </c>
      <c r="K91" s="28" t="s">
        <v>43</v>
      </c>
      <c r="L91" s="28" t="s">
        <v>44</v>
      </c>
      <c r="M91" s="83"/>
      <c r="N91" s="83"/>
      <c r="O91" s="83"/>
      <c r="P91" s="28" t="s">
        <v>45</v>
      </c>
      <c r="Q91" s="28" t="s">
        <v>46</v>
      </c>
      <c r="R91" s="28" t="s">
        <v>47</v>
      </c>
      <c r="S91" s="83"/>
      <c r="T91" s="83"/>
      <c r="U91" s="83"/>
      <c r="V91" s="28" t="s">
        <v>50</v>
      </c>
      <c r="W91" s="28" t="s">
        <v>51</v>
      </c>
      <c r="X91" s="28" t="s">
        <v>52</v>
      </c>
    </row>
    <row r="92" spans="1:24" x14ac:dyDescent="0.55000000000000004">
      <c r="A92" s="30">
        <v>1</v>
      </c>
      <c r="B92" s="31" t="s">
        <v>7</v>
      </c>
      <c r="C92" s="4">
        <f t="shared" ref="C92:C102" si="13">SUM(D92+E92+F92)</f>
        <v>0</v>
      </c>
      <c r="D92" s="2">
        <v>0</v>
      </c>
      <c r="E92" s="2">
        <v>0</v>
      </c>
      <c r="F92" s="2">
        <v>0</v>
      </c>
      <c r="G92" s="30">
        <v>1</v>
      </c>
      <c r="H92" s="31" t="s">
        <v>7</v>
      </c>
      <c r="I92" s="4">
        <f t="shared" ref="I92:I102" si="14">SUM(J92+K92+L92)</f>
        <v>0</v>
      </c>
      <c r="J92" s="2">
        <v>0</v>
      </c>
      <c r="K92" s="2">
        <v>0</v>
      </c>
      <c r="L92" s="2">
        <v>0</v>
      </c>
      <c r="M92" s="30">
        <v>1</v>
      </c>
      <c r="N92" s="31" t="s">
        <v>7</v>
      </c>
      <c r="O92" s="4">
        <f t="shared" ref="O92:O102" si="15">SUM(P92+Q92+R92)</f>
        <v>0</v>
      </c>
      <c r="P92" s="2">
        <v>0</v>
      </c>
      <c r="Q92" s="2">
        <v>0</v>
      </c>
      <c r="R92" s="2">
        <v>0</v>
      </c>
      <c r="S92" s="30">
        <v>1</v>
      </c>
      <c r="T92" s="31" t="s">
        <v>7</v>
      </c>
      <c r="U92" s="4">
        <f t="shared" ref="U92:U102" si="16">SUM(V92+W92+X92)</f>
        <v>0</v>
      </c>
      <c r="V92" s="2">
        <v>0</v>
      </c>
      <c r="W92" s="2">
        <v>0</v>
      </c>
      <c r="X92" s="2">
        <v>0</v>
      </c>
    </row>
    <row r="93" spans="1:24" x14ac:dyDescent="0.55000000000000004">
      <c r="A93" s="32">
        <v>2</v>
      </c>
      <c r="B93" s="3" t="s">
        <v>8</v>
      </c>
      <c r="C93" s="4">
        <f t="shared" si="13"/>
        <v>45000</v>
      </c>
      <c r="D93" s="4">
        <v>15000</v>
      </c>
      <c r="E93" s="4">
        <v>15000</v>
      </c>
      <c r="F93" s="4">
        <v>15000</v>
      </c>
      <c r="G93" s="32">
        <v>2</v>
      </c>
      <c r="H93" s="3" t="s">
        <v>8</v>
      </c>
      <c r="I93" s="4">
        <f t="shared" si="14"/>
        <v>45000</v>
      </c>
      <c r="J93" s="4">
        <v>15000</v>
      </c>
      <c r="K93" s="4">
        <v>15000</v>
      </c>
      <c r="L93" s="4">
        <v>15000</v>
      </c>
      <c r="M93" s="32">
        <v>2</v>
      </c>
      <c r="N93" s="3" t="s">
        <v>8</v>
      </c>
      <c r="O93" s="4">
        <f t="shared" si="15"/>
        <v>51930</v>
      </c>
      <c r="P93" s="4">
        <v>17310</v>
      </c>
      <c r="Q93" s="4">
        <v>17310</v>
      </c>
      <c r="R93" s="4">
        <v>17310</v>
      </c>
      <c r="S93" s="32">
        <v>2</v>
      </c>
      <c r="T93" s="3" t="s">
        <v>8</v>
      </c>
      <c r="U93" s="4">
        <f t="shared" si="16"/>
        <v>51930</v>
      </c>
      <c r="V93" s="4">
        <v>17310</v>
      </c>
      <c r="W93" s="4">
        <v>17310</v>
      </c>
      <c r="X93" s="4">
        <v>17310</v>
      </c>
    </row>
    <row r="94" spans="1:24" x14ac:dyDescent="0.55000000000000004">
      <c r="A94" s="32">
        <v>3</v>
      </c>
      <c r="B94" s="3" t="s">
        <v>9</v>
      </c>
      <c r="C94" s="4">
        <f t="shared" si="13"/>
        <v>0</v>
      </c>
      <c r="D94" s="4">
        <v>0</v>
      </c>
      <c r="E94" s="4">
        <v>0</v>
      </c>
      <c r="F94" s="4">
        <v>0</v>
      </c>
      <c r="G94" s="32">
        <v>3</v>
      </c>
      <c r="H94" s="3" t="s">
        <v>9</v>
      </c>
      <c r="I94" s="4">
        <f t="shared" si="14"/>
        <v>0</v>
      </c>
      <c r="J94" s="4">
        <v>0</v>
      </c>
      <c r="K94" s="4">
        <v>0</v>
      </c>
      <c r="L94" s="4">
        <v>0</v>
      </c>
      <c r="M94" s="32">
        <v>3</v>
      </c>
      <c r="N94" s="3" t="s">
        <v>9</v>
      </c>
      <c r="O94" s="4">
        <f t="shared" si="15"/>
        <v>0</v>
      </c>
      <c r="P94" s="4">
        <v>0</v>
      </c>
      <c r="Q94" s="4">
        <v>0</v>
      </c>
      <c r="R94" s="4">
        <v>0</v>
      </c>
      <c r="S94" s="32">
        <v>3</v>
      </c>
      <c r="T94" s="3" t="s">
        <v>9</v>
      </c>
      <c r="U94" s="4">
        <f t="shared" si="16"/>
        <v>0</v>
      </c>
      <c r="V94" s="4">
        <v>0</v>
      </c>
      <c r="W94" s="4">
        <v>0</v>
      </c>
      <c r="X94" s="4">
        <v>0</v>
      </c>
    </row>
    <row r="95" spans="1:24" x14ac:dyDescent="0.55000000000000004">
      <c r="A95" s="32">
        <v>4</v>
      </c>
      <c r="B95" s="3" t="s">
        <v>10</v>
      </c>
      <c r="C95" s="4">
        <f t="shared" si="13"/>
        <v>0</v>
      </c>
      <c r="D95" s="4">
        <v>0</v>
      </c>
      <c r="E95" s="4">
        <v>0</v>
      </c>
      <c r="F95" s="4">
        <v>0</v>
      </c>
      <c r="G95" s="32">
        <v>4</v>
      </c>
      <c r="H95" s="3" t="s">
        <v>10</v>
      </c>
      <c r="I95" s="4">
        <f t="shared" si="14"/>
        <v>27000</v>
      </c>
      <c r="J95" s="4">
        <v>9000</v>
      </c>
      <c r="K95" s="4">
        <v>9000</v>
      </c>
      <c r="L95" s="4">
        <v>9000</v>
      </c>
      <c r="M95" s="32">
        <v>4</v>
      </c>
      <c r="N95" s="3" t="s">
        <v>10</v>
      </c>
      <c r="O95" s="4">
        <f t="shared" si="15"/>
        <v>27000</v>
      </c>
      <c r="P95" s="4">
        <v>9000</v>
      </c>
      <c r="Q95" s="4">
        <v>9000</v>
      </c>
      <c r="R95" s="4">
        <v>9000</v>
      </c>
      <c r="S95" s="32">
        <v>4</v>
      </c>
      <c r="T95" s="3" t="s">
        <v>10</v>
      </c>
      <c r="U95" s="4">
        <f t="shared" si="16"/>
        <v>27000</v>
      </c>
      <c r="V95" s="4">
        <v>9000</v>
      </c>
      <c r="W95" s="4">
        <v>9000</v>
      </c>
      <c r="X95" s="4">
        <v>9000</v>
      </c>
    </row>
    <row r="96" spans="1:24" x14ac:dyDescent="0.55000000000000004">
      <c r="A96" s="32">
        <v>5</v>
      </c>
      <c r="B96" s="3" t="s">
        <v>11</v>
      </c>
      <c r="C96" s="4">
        <f t="shared" si="13"/>
        <v>5850</v>
      </c>
      <c r="D96" s="4">
        <v>1950</v>
      </c>
      <c r="E96" s="4">
        <v>1950</v>
      </c>
      <c r="F96" s="4">
        <v>1950</v>
      </c>
      <c r="G96" s="32">
        <v>5</v>
      </c>
      <c r="H96" s="3" t="s">
        <v>11</v>
      </c>
      <c r="I96" s="4">
        <f t="shared" si="14"/>
        <v>7450</v>
      </c>
      <c r="J96" s="4">
        <v>1950</v>
      </c>
      <c r="K96" s="4">
        <v>2750</v>
      </c>
      <c r="L96" s="4">
        <v>2750</v>
      </c>
      <c r="M96" s="32">
        <v>5</v>
      </c>
      <c r="N96" s="3" t="s">
        <v>11</v>
      </c>
      <c r="O96" s="4">
        <f t="shared" si="15"/>
        <v>8250</v>
      </c>
      <c r="P96" s="4">
        <v>2750</v>
      </c>
      <c r="Q96" s="4">
        <v>2750</v>
      </c>
      <c r="R96" s="4">
        <v>2750</v>
      </c>
      <c r="S96" s="32">
        <v>5</v>
      </c>
      <c r="T96" s="3" t="s">
        <v>11</v>
      </c>
      <c r="U96" s="4">
        <f t="shared" si="16"/>
        <v>6650</v>
      </c>
      <c r="V96" s="4">
        <v>2750</v>
      </c>
      <c r="W96" s="4">
        <v>1950</v>
      </c>
      <c r="X96" s="4">
        <v>1950</v>
      </c>
    </row>
    <row r="97" spans="1:24" x14ac:dyDescent="0.55000000000000004">
      <c r="A97" s="32">
        <v>6</v>
      </c>
      <c r="B97" s="3" t="s">
        <v>12</v>
      </c>
      <c r="C97" s="4">
        <f t="shared" si="13"/>
        <v>33600</v>
      </c>
      <c r="D97" s="4">
        <v>11200</v>
      </c>
      <c r="E97" s="4">
        <v>11200</v>
      </c>
      <c r="F97" s="4">
        <v>11200</v>
      </c>
      <c r="G97" s="32">
        <v>6</v>
      </c>
      <c r="H97" s="3" t="s">
        <v>12</v>
      </c>
      <c r="I97" s="4">
        <f t="shared" si="14"/>
        <v>40350</v>
      </c>
      <c r="J97" s="4">
        <v>13450</v>
      </c>
      <c r="K97" s="4">
        <v>13450</v>
      </c>
      <c r="L97" s="4">
        <v>13450</v>
      </c>
      <c r="M97" s="32">
        <v>6</v>
      </c>
      <c r="N97" s="3" t="s">
        <v>12</v>
      </c>
      <c r="O97" s="4">
        <f t="shared" si="15"/>
        <v>124200</v>
      </c>
      <c r="P97" s="4">
        <v>41400</v>
      </c>
      <c r="Q97" s="4">
        <v>41400</v>
      </c>
      <c r="R97" s="4">
        <v>41400</v>
      </c>
      <c r="S97" s="32">
        <v>6</v>
      </c>
      <c r="T97" s="3" t="s">
        <v>12</v>
      </c>
      <c r="U97" s="4">
        <f t="shared" si="16"/>
        <v>215490</v>
      </c>
      <c r="V97" s="4">
        <v>71830</v>
      </c>
      <c r="W97" s="4">
        <v>71830</v>
      </c>
      <c r="X97" s="4">
        <v>71830</v>
      </c>
    </row>
    <row r="98" spans="1:24" x14ac:dyDescent="0.55000000000000004">
      <c r="A98" s="32">
        <v>7</v>
      </c>
      <c r="B98" s="3" t="s">
        <v>13</v>
      </c>
      <c r="C98" s="4">
        <f t="shared" si="13"/>
        <v>76890</v>
      </c>
      <c r="D98" s="4">
        <v>25630</v>
      </c>
      <c r="E98" s="4">
        <v>25630</v>
      </c>
      <c r="F98" s="4">
        <v>25630</v>
      </c>
      <c r="G98" s="32">
        <v>7</v>
      </c>
      <c r="H98" s="3" t="s">
        <v>13</v>
      </c>
      <c r="I98" s="4">
        <f t="shared" si="14"/>
        <v>277800</v>
      </c>
      <c r="J98" s="4">
        <v>92600</v>
      </c>
      <c r="K98" s="4">
        <v>92600</v>
      </c>
      <c r="L98" s="4">
        <v>92600</v>
      </c>
      <c r="M98" s="32">
        <v>7</v>
      </c>
      <c r="N98" s="3" t="s">
        <v>13</v>
      </c>
      <c r="O98" s="4">
        <f t="shared" si="15"/>
        <v>378900</v>
      </c>
      <c r="P98" s="4">
        <v>126300</v>
      </c>
      <c r="Q98" s="4">
        <v>126300</v>
      </c>
      <c r="R98" s="4">
        <v>126300</v>
      </c>
      <c r="S98" s="32">
        <v>7</v>
      </c>
      <c r="T98" s="3" t="s">
        <v>13</v>
      </c>
      <c r="U98" s="4">
        <f t="shared" si="16"/>
        <v>19680</v>
      </c>
      <c r="V98" s="4">
        <v>6560</v>
      </c>
      <c r="W98" s="4">
        <v>6560</v>
      </c>
      <c r="X98" s="4">
        <v>6560</v>
      </c>
    </row>
    <row r="99" spans="1:24" x14ac:dyDescent="0.55000000000000004">
      <c r="A99" s="32">
        <v>8</v>
      </c>
      <c r="B99" s="3" t="s">
        <v>14</v>
      </c>
      <c r="C99" s="4">
        <f t="shared" si="13"/>
        <v>1710</v>
      </c>
      <c r="D99" s="4">
        <v>570</v>
      </c>
      <c r="E99" s="4">
        <v>570</v>
      </c>
      <c r="F99" s="4">
        <v>570</v>
      </c>
      <c r="G99" s="32">
        <v>8</v>
      </c>
      <c r="H99" s="3" t="s">
        <v>14</v>
      </c>
      <c r="I99" s="4">
        <f t="shared" si="14"/>
        <v>2640</v>
      </c>
      <c r="J99" s="4">
        <v>880</v>
      </c>
      <c r="K99" s="4">
        <v>880</v>
      </c>
      <c r="L99" s="4">
        <v>880</v>
      </c>
      <c r="M99" s="32">
        <v>8</v>
      </c>
      <c r="N99" s="3" t="s">
        <v>14</v>
      </c>
      <c r="O99" s="4">
        <f t="shared" si="15"/>
        <v>5400</v>
      </c>
      <c r="P99" s="4">
        <v>1800</v>
      </c>
      <c r="Q99" s="4">
        <v>1800</v>
      </c>
      <c r="R99" s="4">
        <v>1800</v>
      </c>
      <c r="S99" s="32">
        <v>8</v>
      </c>
      <c r="T99" s="3" t="s">
        <v>14</v>
      </c>
      <c r="U99" s="4">
        <f t="shared" si="16"/>
        <v>2770</v>
      </c>
      <c r="V99" s="4">
        <v>920</v>
      </c>
      <c r="W99" s="4">
        <v>920</v>
      </c>
      <c r="X99" s="4">
        <v>930</v>
      </c>
    </row>
    <row r="100" spans="1:24" x14ac:dyDescent="0.55000000000000004">
      <c r="A100" s="32">
        <v>9</v>
      </c>
      <c r="B100" s="3" t="s">
        <v>15</v>
      </c>
      <c r="C100" s="4">
        <f t="shared" si="13"/>
        <v>100000</v>
      </c>
      <c r="D100" s="4">
        <v>0</v>
      </c>
      <c r="E100" s="4">
        <v>0</v>
      </c>
      <c r="F100" s="4">
        <v>100000</v>
      </c>
      <c r="G100" s="32">
        <v>9</v>
      </c>
      <c r="H100" s="3" t="s">
        <v>15</v>
      </c>
      <c r="I100" s="4">
        <f t="shared" si="14"/>
        <v>0</v>
      </c>
      <c r="J100" s="4">
        <v>0</v>
      </c>
      <c r="K100" s="4">
        <v>0</v>
      </c>
      <c r="L100" s="4">
        <v>0</v>
      </c>
      <c r="M100" s="32">
        <v>9</v>
      </c>
      <c r="N100" s="3" t="s">
        <v>15</v>
      </c>
      <c r="O100" s="4">
        <f t="shared" si="15"/>
        <v>598100</v>
      </c>
      <c r="P100" s="4">
        <v>0</v>
      </c>
      <c r="Q100" s="4">
        <v>0</v>
      </c>
      <c r="R100" s="4">
        <v>598100</v>
      </c>
      <c r="S100" s="32">
        <v>9</v>
      </c>
      <c r="T100" s="3" t="s">
        <v>15</v>
      </c>
      <c r="U100" s="4">
        <f t="shared" si="16"/>
        <v>721500</v>
      </c>
      <c r="V100" s="4">
        <v>0</v>
      </c>
      <c r="W100" s="4">
        <v>0</v>
      </c>
      <c r="X100" s="4">
        <v>721500</v>
      </c>
    </row>
    <row r="101" spans="1:24" x14ac:dyDescent="0.55000000000000004">
      <c r="A101" s="32">
        <v>10</v>
      </c>
      <c r="B101" s="3" t="s">
        <v>16</v>
      </c>
      <c r="C101" s="4">
        <f t="shared" si="13"/>
        <v>0</v>
      </c>
      <c r="D101" s="4">
        <v>0</v>
      </c>
      <c r="E101" s="4">
        <v>0</v>
      </c>
      <c r="F101" s="4">
        <v>0</v>
      </c>
      <c r="G101" s="32">
        <v>10</v>
      </c>
      <c r="H101" s="3" t="s">
        <v>16</v>
      </c>
      <c r="I101" s="4">
        <f t="shared" si="14"/>
        <v>0</v>
      </c>
      <c r="J101" s="4">
        <v>0</v>
      </c>
      <c r="K101" s="4">
        <v>0</v>
      </c>
      <c r="L101" s="4">
        <v>0</v>
      </c>
      <c r="M101" s="32">
        <v>10</v>
      </c>
      <c r="N101" s="3" t="s">
        <v>16</v>
      </c>
      <c r="O101" s="4">
        <f t="shared" si="15"/>
        <v>0</v>
      </c>
      <c r="P101" s="4">
        <v>0</v>
      </c>
      <c r="Q101" s="4">
        <v>0</v>
      </c>
      <c r="R101" s="4">
        <v>0</v>
      </c>
      <c r="S101" s="32">
        <v>10</v>
      </c>
      <c r="T101" s="3" t="s">
        <v>16</v>
      </c>
      <c r="U101" s="4">
        <f t="shared" si="16"/>
        <v>18000</v>
      </c>
      <c r="V101" s="4">
        <v>0</v>
      </c>
      <c r="W101" s="4">
        <v>0</v>
      </c>
      <c r="X101" s="4">
        <v>18000</v>
      </c>
    </row>
    <row r="102" spans="1:24" x14ac:dyDescent="0.55000000000000004">
      <c r="A102" s="34">
        <v>11</v>
      </c>
      <c r="B102" s="5" t="s">
        <v>17</v>
      </c>
      <c r="C102" s="4">
        <f t="shared" si="13"/>
        <v>0</v>
      </c>
      <c r="D102" s="6">
        <v>0</v>
      </c>
      <c r="E102" s="6">
        <v>0</v>
      </c>
      <c r="F102" s="6">
        <v>0</v>
      </c>
      <c r="G102" s="34">
        <v>11</v>
      </c>
      <c r="H102" s="5" t="s">
        <v>17</v>
      </c>
      <c r="I102" s="4">
        <f t="shared" si="14"/>
        <v>0</v>
      </c>
      <c r="J102" s="6">
        <v>0</v>
      </c>
      <c r="K102" s="6">
        <v>0</v>
      </c>
      <c r="L102" s="6">
        <v>0</v>
      </c>
      <c r="M102" s="34">
        <v>11</v>
      </c>
      <c r="N102" s="5" t="s">
        <v>17</v>
      </c>
      <c r="O102" s="4">
        <f t="shared" si="15"/>
        <v>0</v>
      </c>
      <c r="P102" s="6">
        <v>0</v>
      </c>
      <c r="Q102" s="6">
        <v>0</v>
      </c>
      <c r="R102" s="6">
        <v>0</v>
      </c>
      <c r="S102" s="34">
        <v>11</v>
      </c>
      <c r="T102" s="5" t="s">
        <v>17</v>
      </c>
      <c r="U102" s="4">
        <f t="shared" si="16"/>
        <v>0</v>
      </c>
      <c r="V102" s="6">
        <v>0</v>
      </c>
      <c r="W102" s="6">
        <v>0</v>
      </c>
      <c r="X102" s="6">
        <v>0</v>
      </c>
    </row>
    <row r="103" spans="1:24" x14ac:dyDescent="0.55000000000000004">
      <c r="A103" s="90" t="s">
        <v>2</v>
      </c>
      <c r="B103" s="91"/>
      <c r="C103" s="7">
        <f>SUM(C92:C102)</f>
        <v>263050</v>
      </c>
      <c r="D103" s="7">
        <f>SUM(D92:D102)</f>
        <v>54350</v>
      </c>
      <c r="E103" s="7">
        <f>SUM(E92:E102)</f>
        <v>54350</v>
      </c>
      <c r="F103" s="7">
        <f>SUM(F92:F102)</f>
        <v>154350</v>
      </c>
      <c r="G103" s="90" t="s">
        <v>2</v>
      </c>
      <c r="H103" s="91"/>
      <c r="I103" s="7">
        <f>SUM(I92:I102)</f>
        <v>400240</v>
      </c>
      <c r="J103" s="7">
        <f>SUM(J92:J102)</f>
        <v>132880</v>
      </c>
      <c r="K103" s="7">
        <f>SUM(K92:K102)</f>
        <v>133680</v>
      </c>
      <c r="L103" s="7">
        <f>SUM(L92:L102)</f>
        <v>133680</v>
      </c>
      <c r="M103" s="90" t="s">
        <v>2</v>
      </c>
      <c r="N103" s="91"/>
      <c r="O103" s="7">
        <f>SUM(O92:O102)</f>
        <v>1193780</v>
      </c>
      <c r="P103" s="7">
        <f>SUM(P92:P102)</f>
        <v>198560</v>
      </c>
      <c r="Q103" s="7">
        <f>SUM(Q92:Q102)</f>
        <v>198560</v>
      </c>
      <c r="R103" s="7">
        <f>SUM(R92:R102)</f>
        <v>796660</v>
      </c>
      <c r="S103" s="90" t="s">
        <v>2</v>
      </c>
      <c r="T103" s="91"/>
      <c r="U103" s="7">
        <f>SUM(U92:U102)</f>
        <v>1063020</v>
      </c>
      <c r="V103" s="7">
        <f>SUM(V92:V102)</f>
        <v>108370</v>
      </c>
      <c r="W103" s="7">
        <f>SUM(W92:W102)</f>
        <v>107570</v>
      </c>
      <c r="X103" s="7">
        <f>SUM(X92:X102)</f>
        <v>847080</v>
      </c>
    </row>
    <row r="105" spans="1:24" x14ac:dyDescent="0.55000000000000004">
      <c r="A105" s="1" t="s">
        <v>21</v>
      </c>
      <c r="G105" s="1" t="s">
        <v>21</v>
      </c>
      <c r="M105" s="1" t="s">
        <v>21</v>
      </c>
      <c r="S105" s="1" t="s">
        <v>21</v>
      </c>
    </row>
    <row r="106" spans="1:24" x14ac:dyDescent="0.55000000000000004">
      <c r="B106" s="40"/>
      <c r="C106" s="40"/>
      <c r="D106" s="40"/>
      <c r="E106" s="40"/>
      <c r="F106" s="40"/>
      <c r="H106" s="40"/>
      <c r="I106" s="40"/>
      <c r="J106" s="40"/>
      <c r="K106" s="40"/>
      <c r="L106" s="40"/>
      <c r="N106" s="40"/>
      <c r="O106" s="40"/>
      <c r="P106" s="40"/>
      <c r="Q106" s="40"/>
      <c r="R106" s="40"/>
      <c r="T106" s="40"/>
      <c r="U106" s="40"/>
      <c r="V106" s="40"/>
      <c r="W106" s="40"/>
      <c r="X106" s="40"/>
    </row>
    <row r="107" spans="1:24" x14ac:dyDescent="0.55000000000000004">
      <c r="B107" s="35"/>
      <c r="C107" s="35"/>
      <c r="D107" s="35"/>
      <c r="E107" s="35"/>
      <c r="F107" s="35"/>
      <c r="H107" s="35"/>
      <c r="I107" s="35"/>
      <c r="J107" s="35"/>
      <c r="K107" s="35"/>
      <c r="L107" s="35"/>
      <c r="N107" s="35"/>
      <c r="O107" s="35"/>
      <c r="P107" s="35"/>
      <c r="Q107" s="35"/>
      <c r="R107" s="35"/>
      <c r="T107" s="35"/>
      <c r="U107" s="35"/>
      <c r="V107" s="35"/>
      <c r="W107" s="35"/>
      <c r="X107" s="35"/>
    </row>
    <row r="108" spans="1:24" x14ac:dyDescent="0.55000000000000004">
      <c r="B108" s="35"/>
      <c r="C108" s="35"/>
      <c r="D108" s="35"/>
      <c r="E108" s="35"/>
      <c r="F108" s="35"/>
      <c r="H108" s="35"/>
      <c r="I108" s="35"/>
      <c r="J108" s="35"/>
      <c r="K108" s="35"/>
      <c r="L108" s="35"/>
      <c r="N108" s="35"/>
      <c r="O108" s="35"/>
      <c r="P108" s="35"/>
      <c r="Q108" s="35"/>
      <c r="R108" s="35"/>
      <c r="T108" s="35"/>
      <c r="U108" s="35"/>
      <c r="V108" s="35"/>
      <c r="W108" s="35"/>
      <c r="X108" s="35"/>
    </row>
    <row r="109" spans="1:24" x14ac:dyDescent="0.55000000000000004">
      <c r="B109" s="35"/>
      <c r="C109" s="35"/>
      <c r="D109" s="35"/>
      <c r="E109" s="35"/>
      <c r="F109" s="35"/>
      <c r="H109" s="35"/>
      <c r="I109" s="35"/>
      <c r="J109" s="35"/>
      <c r="K109" s="35"/>
      <c r="L109" s="35"/>
      <c r="N109" s="35"/>
      <c r="O109" s="35"/>
      <c r="P109" s="35"/>
      <c r="Q109" s="35"/>
      <c r="R109" s="35"/>
      <c r="T109" s="35"/>
      <c r="U109" s="35"/>
      <c r="V109" s="35"/>
      <c r="W109" s="35"/>
      <c r="X109" s="35"/>
    </row>
    <row r="110" spans="1:24" x14ac:dyDescent="0.55000000000000004">
      <c r="B110" s="35"/>
      <c r="C110" s="35"/>
      <c r="D110" s="35"/>
      <c r="E110" s="35"/>
      <c r="F110" s="35"/>
      <c r="H110" s="35"/>
      <c r="I110" s="35"/>
      <c r="J110" s="35"/>
      <c r="K110" s="35"/>
      <c r="L110" s="35"/>
      <c r="N110" s="35"/>
      <c r="O110" s="35"/>
      <c r="P110" s="35"/>
      <c r="Q110" s="35"/>
      <c r="R110" s="35"/>
      <c r="T110" s="35"/>
      <c r="U110" s="35"/>
      <c r="V110" s="35"/>
      <c r="W110" s="35"/>
      <c r="X110" s="35"/>
    </row>
    <row r="111" spans="1:24" x14ac:dyDescent="0.55000000000000004">
      <c r="B111" s="35"/>
      <c r="C111" s="35"/>
      <c r="D111" s="35"/>
      <c r="E111" s="35"/>
      <c r="F111" s="35"/>
      <c r="H111" s="35"/>
      <c r="I111" s="35"/>
      <c r="J111" s="35"/>
      <c r="K111" s="35"/>
      <c r="L111" s="35"/>
      <c r="N111" s="35"/>
      <c r="O111" s="35"/>
      <c r="P111" s="35"/>
      <c r="Q111" s="35"/>
      <c r="R111" s="35"/>
      <c r="T111" s="35"/>
      <c r="U111" s="35"/>
      <c r="V111" s="35"/>
      <c r="W111" s="35"/>
      <c r="X111" s="35"/>
    </row>
    <row r="113" spans="1:24" x14ac:dyDescent="0.55000000000000004">
      <c r="A113" s="89" t="s">
        <v>18</v>
      </c>
      <c r="B113" s="89"/>
      <c r="C113" s="89"/>
      <c r="D113" s="89"/>
      <c r="E113" s="89"/>
      <c r="F113" s="89"/>
      <c r="G113" s="89" t="s">
        <v>18</v>
      </c>
      <c r="H113" s="89"/>
      <c r="I113" s="89"/>
      <c r="J113" s="89"/>
      <c r="K113" s="89"/>
      <c r="L113" s="89"/>
      <c r="M113" s="89" t="s">
        <v>18</v>
      </c>
      <c r="N113" s="89"/>
      <c r="O113" s="89"/>
      <c r="P113" s="89"/>
      <c r="Q113" s="89"/>
      <c r="R113" s="89"/>
      <c r="S113" s="89" t="s">
        <v>18</v>
      </c>
      <c r="T113" s="89"/>
      <c r="U113" s="89"/>
      <c r="V113" s="89"/>
      <c r="W113" s="89"/>
      <c r="X113" s="89"/>
    </row>
    <row r="114" spans="1:24" x14ac:dyDescent="0.55000000000000004">
      <c r="A114" s="89" t="s">
        <v>27</v>
      </c>
      <c r="B114" s="89"/>
      <c r="C114" s="89"/>
      <c r="D114" s="89"/>
      <c r="E114" s="89"/>
      <c r="F114" s="89"/>
      <c r="G114" s="89" t="s">
        <v>27</v>
      </c>
      <c r="H114" s="89"/>
      <c r="I114" s="89"/>
      <c r="J114" s="89"/>
      <c r="K114" s="89"/>
      <c r="L114" s="89"/>
      <c r="M114" s="89" t="s">
        <v>27</v>
      </c>
      <c r="N114" s="89"/>
      <c r="O114" s="89"/>
      <c r="P114" s="89"/>
      <c r="Q114" s="89"/>
      <c r="R114" s="89"/>
      <c r="S114" s="89" t="s">
        <v>27</v>
      </c>
      <c r="T114" s="89"/>
      <c r="U114" s="89"/>
      <c r="V114" s="89"/>
      <c r="W114" s="89"/>
      <c r="X114" s="89"/>
    </row>
    <row r="115" spans="1:24" x14ac:dyDescent="0.55000000000000004">
      <c r="A115" s="89" t="s">
        <v>26</v>
      </c>
      <c r="B115" s="89"/>
      <c r="C115" s="89"/>
      <c r="D115" s="89"/>
      <c r="E115" s="89"/>
      <c r="F115" s="89"/>
      <c r="G115" s="89" t="s">
        <v>26</v>
      </c>
      <c r="H115" s="89"/>
      <c r="I115" s="89"/>
      <c r="J115" s="89"/>
      <c r="K115" s="89"/>
      <c r="L115" s="89"/>
      <c r="M115" s="89" t="s">
        <v>26</v>
      </c>
      <c r="N115" s="89"/>
      <c r="O115" s="89"/>
      <c r="P115" s="89"/>
      <c r="Q115" s="89"/>
      <c r="R115" s="89"/>
      <c r="S115" s="89" t="s">
        <v>26</v>
      </c>
      <c r="T115" s="89"/>
      <c r="U115" s="89"/>
      <c r="V115" s="89"/>
      <c r="W115" s="89"/>
      <c r="X115" s="89"/>
    </row>
    <row r="116" spans="1:24" x14ac:dyDescent="0.55000000000000004">
      <c r="A116" s="89" t="s">
        <v>25</v>
      </c>
      <c r="B116" s="89"/>
      <c r="C116" s="89"/>
      <c r="D116" s="89"/>
      <c r="E116" s="89"/>
      <c r="F116" s="89"/>
      <c r="G116" s="89" t="s">
        <v>41</v>
      </c>
      <c r="H116" s="89"/>
      <c r="I116" s="89"/>
      <c r="J116" s="89"/>
      <c r="K116" s="89"/>
      <c r="L116" s="89"/>
      <c r="M116" s="89" t="s">
        <v>48</v>
      </c>
      <c r="N116" s="89"/>
      <c r="O116" s="89"/>
      <c r="P116" s="89"/>
      <c r="Q116" s="89"/>
      <c r="R116" s="89"/>
      <c r="S116" s="89" t="s">
        <v>49</v>
      </c>
      <c r="T116" s="89"/>
      <c r="U116" s="89"/>
      <c r="V116" s="89"/>
      <c r="W116" s="89"/>
      <c r="X116" s="89"/>
    </row>
    <row r="117" spans="1:24" x14ac:dyDescent="0.55000000000000004">
      <c r="A117" s="89" t="s">
        <v>29</v>
      </c>
      <c r="B117" s="89"/>
      <c r="C117" s="89"/>
      <c r="D117" s="89"/>
      <c r="E117" s="89"/>
      <c r="F117" s="89"/>
      <c r="G117" s="89" t="s">
        <v>29</v>
      </c>
      <c r="H117" s="89"/>
      <c r="I117" s="89"/>
      <c r="J117" s="89"/>
      <c r="K117" s="89"/>
      <c r="L117" s="89"/>
      <c r="M117" s="89" t="s">
        <v>29</v>
      </c>
      <c r="N117" s="89"/>
      <c r="O117" s="89"/>
      <c r="P117" s="89"/>
      <c r="Q117" s="89"/>
      <c r="R117" s="89"/>
      <c r="S117" s="89" t="s">
        <v>29</v>
      </c>
      <c r="T117" s="89"/>
      <c r="U117" s="89"/>
      <c r="V117" s="89"/>
      <c r="W117" s="89"/>
      <c r="X117" s="89"/>
    </row>
    <row r="118" spans="1:24" x14ac:dyDescent="0.55000000000000004">
      <c r="A118" s="83" t="s">
        <v>0</v>
      </c>
      <c r="B118" s="83" t="s">
        <v>1</v>
      </c>
      <c r="C118" s="83" t="s">
        <v>2</v>
      </c>
      <c r="D118" s="83" t="s">
        <v>6</v>
      </c>
      <c r="E118" s="83"/>
      <c r="F118" s="83"/>
      <c r="G118" s="83" t="s">
        <v>0</v>
      </c>
      <c r="H118" s="83" t="s">
        <v>1</v>
      </c>
      <c r="I118" s="83" t="s">
        <v>2</v>
      </c>
      <c r="J118" s="83" t="s">
        <v>6</v>
      </c>
      <c r="K118" s="83"/>
      <c r="L118" s="83"/>
      <c r="M118" s="83" t="s">
        <v>0</v>
      </c>
      <c r="N118" s="83" t="s">
        <v>1</v>
      </c>
      <c r="O118" s="83" t="s">
        <v>2</v>
      </c>
      <c r="P118" s="83" t="s">
        <v>6</v>
      </c>
      <c r="Q118" s="83"/>
      <c r="R118" s="83"/>
      <c r="S118" s="83" t="s">
        <v>0</v>
      </c>
      <c r="T118" s="83" t="s">
        <v>1</v>
      </c>
      <c r="U118" s="83" t="s">
        <v>2</v>
      </c>
      <c r="V118" s="83" t="s">
        <v>6</v>
      </c>
      <c r="W118" s="83"/>
      <c r="X118" s="83"/>
    </row>
    <row r="119" spans="1:24" x14ac:dyDescent="0.55000000000000004">
      <c r="A119" s="83"/>
      <c r="B119" s="83"/>
      <c r="C119" s="83"/>
      <c r="D119" s="28" t="s">
        <v>3</v>
      </c>
      <c r="E119" s="28" t="s">
        <v>4</v>
      </c>
      <c r="F119" s="28" t="s">
        <v>5</v>
      </c>
      <c r="G119" s="83"/>
      <c r="H119" s="83"/>
      <c r="I119" s="83"/>
      <c r="J119" s="28" t="s">
        <v>42</v>
      </c>
      <c r="K119" s="28" t="s">
        <v>43</v>
      </c>
      <c r="L119" s="28" t="s">
        <v>44</v>
      </c>
      <c r="M119" s="83"/>
      <c r="N119" s="83"/>
      <c r="O119" s="83"/>
      <c r="P119" s="28" t="s">
        <v>45</v>
      </c>
      <c r="Q119" s="28" t="s">
        <v>46</v>
      </c>
      <c r="R119" s="28" t="s">
        <v>47</v>
      </c>
      <c r="S119" s="83"/>
      <c r="T119" s="83"/>
      <c r="U119" s="83"/>
      <c r="V119" s="28" t="s">
        <v>50</v>
      </c>
      <c r="W119" s="28" t="s">
        <v>51</v>
      </c>
      <c r="X119" s="28" t="s">
        <v>52</v>
      </c>
    </row>
    <row r="120" spans="1:24" x14ac:dyDescent="0.55000000000000004">
      <c r="A120" s="30">
        <v>1</v>
      </c>
      <c r="B120" s="31" t="s">
        <v>7</v>
      </c>
      <c r="C120" s="4">
        <f t="shared" ref="C120:C130" si="17">SUM(D120+E120+F120)</f>
        <v>0</v>
      </c>
      <c r="D120" s="2">
        <v>0</v>
      </c>
      <c r="E120" s="2">
        <v>0</v>
      </c>
      <c r="F120" s="2">
        <v>0</v>
      </c>
      <c r="G120" s="30">
        <v>1</v>
      </c>
      <c r="H120" s="31" t="s">
        <v>7</v>
      </c>
      <c r="I120" s="4">
        <f t="shared" ref="I120:I130" si="18">SUM(J120+K120+L120)</f>
        <v>0</v>
      </c>
      <c r="J120" s="2">
        <v>0</v>
      </c>
      <c r="K120" s="2">
        <v>0</v>
      </c>
      <c r="L120" s="2">
        <v>0</v>
      </c>
      <c r="M120" s="30">
        <v>1</v>
      </c>
      <c r="N120" s="31" t="s">
        <v>7</v>
      </c>
      <c r="O120" s="4">
        <f t="shared" ref="O120:O130" si="19">SUM(P120+Q120+R120)</f>
        <v>0</v>
      </c>
      <c r="P120" s="2">
        <v>0</v>
      </c>
      <c r="Q120" s="2">
        <v>0</v>
      </c>
      <c r="R120" s="2">
        <v>0</v>
      </c>
      <c r="S120" s="30">
        <v>1</v>
      </c>
      <c r="T120" s="31" t="s">
        <v>7</v>
      </c>
      <c r="U120" s="4">
        <f t="shared" ref="U120:U130" si="20">SUM(V120+W120+X120)</f>
        <v>0</v>
      </c>
      <c r="V120" s="2">
        <v>0</v>
      </c>
      <c r="W120" s="2">
        <v>0</v>
      </c>
      <c r="X120" s="2">
        <v>0</v>
      </c>
    </row>
    <row r="121" spans="1:24" x14ac:dyDescent="0.55000000000000004">
      <c r="A121" s="32">
        <v>2</v>
      </c>
      <c r="B121" s="3" t="s">
        <v>8</v>
      </c>
      <c r="C121" s="4">
        <f t="shared" si="17"/>
        <v>0</v>
      </c>
      <c r="D121" s="4">
        <v>0</v>
      </c>
      <c r="E121" s="4">
        <v>0</v>
      </c>
      <c r="F121" s="4">
        <v>0</v>
      </c>
      <c r="G121" s="32">
        <v>2</v>
      </c>
      <c r="H121" s="3" t="s">
        <v>8</v>
      </c>
      <c r="I121" s="4">
        <f t="shared" si="18"/>
        <v>0</v>
      </c>
      <c r="J121" s="4">
        <v>0</v>
      </c>
      <c r="K121" s="4">
        <v>0</v>
      </c>
      <c r="L121" s="4">
        <v>0</v>
      </c>
      <c r="M121" s="32">
        <v>2</v>
      </c>
      <c r="N121" s="3" t="s">
        <v>8</v>
      </c>
      <c r="O121" s="4">
        <f t="shared" si="19"/>
        <v>0</v>
      </c>
      <c r="P121" s="4">
        <v>0</v>
      </c>
      <c r="Q121" s="4">
        <v>0</v>
      </c>
      <c r="R121" s="4">
        <v>0</v>
      </c>
      <c r="S121" s="32">
        <v>2</v>
      </c>
      <c r="T121" s="3" t="s">
        <v>8</v>
      </c>
      <c r="U121" s="4">
        <f t="shared" si="20"/>
        <v>0</v>
      </c>
      <c r="V121" s="4">
        <v>0</v>
      </c>
      <c r="W121" s="4">
        <v>0</v>
      </c>
      <c r="X121" s="4">
        <v>0</v>
      </c>
    </row>
    <row r="122" spans="1:24" x14ac:dyDescent="0.55000000000000004">
      <c r="A122" s="32">
        <v>3</v>
      </c>
      <c r="B122" s="3" t="s">
        <v>9</v>
      </c>
      <c r="C122" s="4">
        <f t="shared" si="17"/>
        <v>0</v>
      </c>
      <c r="D122" s="4">
        <v>0</v>
      </c>
      <c r="E122" s="4">
        <v>0</v>
      </c>
      <c r="F122" s="4">
        <v>0</v>
      </c>
      <c r="G122" s="32">
        <v>3</v>
      </c>
      <c r="H122" s="3" t="s">
        <v>9</v>
      </c>
      <c r="I122" s="4">
        <f t="shared" si="18"/>
        <v>0</v>
      </c>
      <c r="J122" s="4">
        <v>0</v>
      </c>
      <c r="K122" s="4">
        <v>0</v>
      </c>
      <c r="L122" s="4">
        <v>0</v>
      </c>
      <c r="M122" s="32">
        <v>3</v>
      </c>
      <c r="N122" s="3" t="s">
        <v>9</v>
      </c>
      <c r="O122" s="4">
        <f t="shared" si="19"/>
        <v>0</v>
      </c>
      <c r="P122" s="4">
        <v>0</v>
      </c>
      <c r="Q122" s="4">
        <v>0</v>
      </c>
      <c r="R122" s="4">
        <v>0</v>
      </c>
      <c r="S122" s="32">
        <v>3</v>
      </c>
      <c r="T122" s="3" t="s">
        <v>9</v>
      </c>
      <c r="U122" s="4">
        <f t="shared" si="20"/>
        <v>0</v>
      </c>
      <c r="V122" s="4">
        <v>0</v>
      </c>
      <c r="W122" s="4">
        <v>0</v>
      </c>
      <c r="X122" s="4">
        <v>0</v>
      </c>
    </row>
    <row r="123" spans="1:24" x14ac:dyDescent="0.55000000000000004">
      <c r="A123" s="32">
        <v>4</v>
      </c>
      <c r="B123" s="3" t="s">
        <v>10</v>
      </c>
      <c r="C123" s="4">
        <f t="shared" si="17"/>
        <v>0</v>
      </c>
      <c r="D123" s="4">
        <v>0</v>
      </c>
      <c r="E123" s="4">
        <v>0</v>
      </c>
      <c r="F123" s="4">
        <v>0</v>
      </c>
      <c r="G123" s="32">
        <v>4</v>
      </c>
      <c r="H123" s="3" t="s">
        <v>10</v>
      </c>
      <c r="I123" s="4">
        <f t="shared" si="18"/>
        <v>0</v>
      </c>
      <c r="J123" s="4">
        <v>0</v>
      </c>
      <c r="K123" s="4">
        <v>0</v>
      </c>
      <c r="L123" s="4">
        <v>0</v>
      </c>
      <c r="M123" s="32">
        <v>4</v>
      </c>
      <c r="N123" s="3" t="s">
        <v>10</v>
      </c>
      <c r="O123" s="4">
        <f t="shared" si="19"/>
        <v>0</v>
      </c>
      <c r="P123" s="4">
        <v>0</v>
      </c>
      <c r="Q123" s="4">
        <v>0</v>
      </c>
      <c r="R123" s="4">
        <v>0</v>
      </c>
      <c r="S123" s="32">
        <v>4</v>
      </c>
      <c r="T123" s="3" t="s">
        <v>10</v>
      </c>
      <c r="U123" s="4">
        <f t="shared" si="20"/>
        <v>0</v>
      </c>
      <c r="V123" s="4">
        <v>0</v>
      </c>
      <c r="W123" s="4">
        <v>0</v>
      </c>
      <c r="X123" s="4">
        <v>0</v>
      </c>
    </row>
    <row r="124" spans="1:24" x14ac:dyDescent="0.55000000000000004">
      <c r="A124" s="32">
        <v>5</v>
      </c>
      <c r="B124" s="3" t="s">
        <v>11</v>
      </c>
      <c r="C124" s="4">
        <f t="shared" si="17"/>
        <v>0</v>
      </c>
      <c r="D124" s="4">
        <v>0</v>
      </c>
      <c r="E124" s="4">
        <v>0</v>
      </c>
      <c r="F124" s="4">
        <v>0</v>
      </c>
      <c r="G124" s="32">
        <v>5</v>
      </c>
      <c r="H124" s="3" t="s">
        <v>11</v>
      </c>
      <c r="I124" s="4">
        <f t="shared" si="18"/>
        <v>0</v>
      </c>
      <c r="J124" s="4">
        <v>0</v>
      </c>
      <c r="K124" s="4">
        <v>0</v>
      </c>
      <c r="L124" s="4">
        <v>0</v>
      </c>
      <c r="M124" s="32">
        <v>5</v>
      </c>
      <c r="N124" s="3" t="s">
        <v>11</v>
      </c>
      <c r="O124" s="4">
        <f t="shared" si="19"/>
        <v>0</v>
      </c>
      <c r="P124" s="4">
        <v>0</v>
      </c>
      <c r="Q124" s="4">
        <v>0</v>
      </c>
      <c r="R124" s="4">
        <v>0</v>
      </c>
      <c r="S124" s="32">
        <v>5</v>
      </c>
      <c r="T124" s="3" t="s">
        <v>11</v>
      </c>
      <c r="U124" s="4">
        <f t="shared" si="20"/>
        <v>0</v>
      </c>
      <c r="V124" s="4">
        <v>0</v>
      </c>
      <c r="W124" s="4">
        <v>0</v>
      </c>
      <c r="X124" s="4">
        <v>0</v>
      </c>
    </row>
    <row r="125" spans="1:24" x14ac:dyDescent="0.55000000000000004">
      <c r="A125" s="32">
        <v>6</v>
      </c>
      <c r="B125" s="3" t="s">
        <v>12</v>
      </c>
      <c r="C125" s="4">
        <f t="shared" si="17"/>
        <v>84000</v>
      </c>
      <c r="D125" s="4">
        <v>28000</v>
      </c>
      <c r="E125" s="4">
        <v>28000</v>
      </c>
      <c r="F125" s="4">
        <v>28000</v>
      </c>
      <c r="G125" s="32">
        <v>6</v>
      </c>
      <c r="H125" s="3" t="s">
        <v>12</v>
      </c>
      <c r="I125" s="4">
        <f t="shared" si="18"/>
        <v>84000</v>
      </c>
      <c r="J125" s="4">
        <v>28000</v>
      </c>
      <c r="K125" s="4">
        <v>28000</v>
      </c>
      <c r="L125" s="4">
        <v>28000</v>
      </c>
      <c r="M125" s="32">
        <v>6</v>
      </c>
      <c r="N125" s="3" t="s">
        <v>12</v>
      </c>
      <c r="O125" s="4">
        <f t="shared" si="19"/>
        <v>98000</v>
      </c>
      <c r="P125" s="4">
        <v>12000</v>
      </c>
      <c r="Q125" s="4">
        <v>48000</v>
      </c>
      <c r="R125" s="4">
        <v>38000</v>
      </c>
      <c r="S125" s="32">
        <v>6</v>
      </c>
      <c r="T125" s="3" t="s">
        <v>12</v>
      </c>
      <c r="U125" s="4">
        <f t="shared" si="20"/>
        <v>124000</v>
      </c>
      <c r="V125" s="4">
        <v>48000</v>
      </c>
      <c r="W125" s="4">
        <v>48000</v>
      </c>
      <c r="X125" s="4">
        <v>28000</v>
      </c>
    </row>
    <row r="126" spans="1:24" x14ac:dyDescent="0.55000000000000004">
      <c r="A126" s="32">
        <v>7</v>
      </c>
      <c r="B126" s="3" t="s">
        <v>13</v>
      </c>
      <c r="C126" s="4">
        <f t="shared" si="17"/>
        <v>0</v>
      </c>
      <c r="D126" s="4">
        <v>0</v>
      </c>
      <c r="E126" s="4">
        <v>0</v>
      </c>
      <c r="F126" s="4">
        <v>0</v>
      </c>
      <c r="G126" s="32">
        <v>7</v>
      </c>
      <c r="H126" s="3" t="s">
        <v>13</v>
      </c>
      <c r="I126" s="4">
        <f t="shared" si="18"/>
        <v>0</v>
      </c>
      <c r="J126" s="4">
        <v>0</v>
      </c>
      <c r="K126" s="4">
        <v>0</v>
      </c>
      <c r="L126" s="4">
        <v>0</v>
      </c>
      <c r="M126" s="32">
        <v>7</v>
      </c>
      <c r="N126" s="3" t="s">
        <v>13</v>
      </c>
      <c r="O126" s="4">
        <f t="shared" si="19"/>
        <v>0</v>
      </c>
      <c r="P126" s="4">
        <v>0</v>
      </c>
      <c r="Q126" s="4">
        <v>0</v>
      </c>
      <c r="R126" s="4">
        <v>0</v>
      </c>
      <c r="S126" s="32">
        <v>7</v>
      </c>
      <c r="T126" s="3" t="s">
        <v>13</v>
      </c>
      <c r="U126" s="4">
        <f t="shared" si="20"/>
        <v>0</v>
      </c>
      <c r="V126" s="4">
        <v>0</v>
      </c>
      <c r="W126" s="4">
        <v>0</v>
      </c>
      <c r="X126" s="4">
        <v>0</v>
      </c>
    </row>
    <row r="127" spans="1:24" x14ac:dyDescent="0.55000000000000004">
      <c r="A127" s="32">
        <v>8</v>
      </c>
      <c r="B127" s="3" t="s">
        <v>14</v>
      </c>
      <c r="C127" s="4">
        <f t="shared" si="17"/>
        <v>0</v>
      </c>
      <c r="D127" s="4">
        <v>0</v>
      </c>
      <c r="E127" s="4">
        <v>0</v>
      </c>
      <c r="F127" s="4">
        <v>0</v>
      </c>
      <c r="G127" s="32">
        <v>8</v>
      </c>
      <c r="H127" s="3" t="s">
        <v>14</v>
      </c>
      <c r="I127" s="4">
        <f t="shared" si="18"/>
        <v>0</v>
      </c>
      <c r="J127" s="4">
        <v>0</v>
      </c>
      <c r="K127" s="4">
        <v>0</v>
      </c>
      <c r="L127" s="4">
        <v>0</v>
      </c>
      <c r="M127" s="32">
        <v>8</v>
      </c>
      <c r="N127" s="3" t="s">
        <v>14</v>
      </c>
      <c r="O127" s="4">
        <f t="shared" si="19"/>
        <v>0</v>
      </c>
      <c r="P127" s="4">
        <v>0</v>
      </c>
      <c r="Q127" s="4">
        <v>0</v>
      </c>
      <c r="R127" s="4">
        <v>0</v>
      </c>
      <c r="S127" s="32">
        <v>8</v>
      </c>
      <c r="T127" s="3" t="s">
        <v>14</v>
      </c>
      <c r="U127" s="4">
        <f t="shared" si="20"/>
        <v>0</v>
      </c>
      <c r="V127" s="4">
        <v>0</v>
      </c>
      <c r="W127" s="4">
        <v>0</v>
      </c>
      <c r="X127" s="4">
        <v>0</v>
      </c>
    </row>
    <row r="128" spans="1:24" x14ac:dyDescent="0.55000000000000004">
      <c r="A128" s="32">
        <v>9</v>
      </c>
      <c r="B128" s="3" t="s">
        <v>15</v>
      </c>
      <c r="C128" s="4">
        <f t="shared" si="17"/>
        <v>0</v>
      </c>
      <c r="D128" s="4">
        <v>0</v>
      </c>
      <c r="E128" s="4">
        <v>0</v>
      </c>
      <c r="F128" s="4">
        <v>0</v>
      </c>
      <c r="G128" s="32">
        <v>9</v>
      </c>
      <c r="H128" s="3" t="s">
        <v>15</v>
      </c>
      <c r="I128" s="4">
        <f t="shared" si="18"/>
        <v>0</v>
      </c>
      <c r="J128" s="4">
        <v>0</v>
      </c>
      <c r="K128" s="4">
        <v>0</v>
      </c>
      <c r="L128" s="4">
        <v>0</v>
      </c>
      <c r="M128" s="32">
        <v>9</v>
      </c>
      <c r="N128" s="3" t="s">
        <v>15</v>
      </c>
      <c r="O128" s="4">
        <f t="shared" si="19"/>
        <v>0</v>
      </c>
      <c r="P128" s="4">
        <v>0</v>
      </c>
      <c r="Q128" s="4">
        <v>0</v>
      </c>
      <c r="R128" s="4">
        <v>0</v>
      </c>
      <c r="S128" s="32">
        <v>9</v>
      </c>
      <c r="T128" s="3" t="s">
        <v>15</v>
      </c>
      <c r="U128" s="4">
        <f t="shared" si="20"/>
        <v>0</v>
      </c>
      <c r="V128" s="4">
        <v>0</v>
      </c>
      <c r="W128" s="4">
        <v>0</v>
      </c>
      <c r="X128" s="4">
        <v>0</v>
      </c>
    </row>
    <row r="129" spans="1:24" x14ac:dyDescent="0.55000000000000004">
      <c r="A129" s="32">
        <v>10</v>
      </c>
      <c r="B129" s="3" t="s">
        <v>16</v>
      </c>
      <c r="C129" s="4">
        <f t="shared" si="17"/>
        <v>0</v>
      </c>
      <c r="D129" s="4">
        <v>0</v>
      </c>
      <c r="E129" s="4">
        <v>0</v>
      </c>
      <c r="F129" s="4">
        <v>0</v>
      </c>
      <c r="G129" s="32">
        <v>10</v>
      </c>
      <c r="H129" s="3" t="s">
        <v>16</v>
      </c>
      <c r="I129" s="4">
        <f t="shared" si="18"/>
        <v>57800</v>
      </c>
      <c r="J129" s="4">
        <v>0</v>
      </c>
      <c r="K129" s="4">
        <v>57800</v>
      </c>
      <c r="L129" s="4">
        <v>0</v>
      </c>
      <c r="M129" s="32">
        <v>10</v>
      </c>
      <c r="N129" s="3" t="s">
        <v>16</v>
      </c>
      <c r="O129" s="4">
        <f t="shared" si="19"/>
        <v>49800</v>
      </c>
      <c r="P129" s="4">
        <v>49800</v>
      </c>
      <c r="Q129" s="4">
        <v>0</v>
      </c>
      <c r="R129" s="4">
        <v>0</v>
      </c>
      <c r="S129" s="32">
        <v>10</v>
      </c>
      <c r="T129" s="3" t="s">
        <v>16</v>
      </c>
      <c r="U129" s="4">
        <f t="shared" si="20"/>
        <v>18000</v>
      </c>
      <c r="V129" s="4">
        <v>0</v>
      </c>
      <c r="W129" s="4">
        <v>0</v>
      </c>
      <c r="X129" s="4">
        <v>18000</v>
      </c>
    </row>
    <row r="130" spans="1:24" x14ac:dyDescent="0.55000000000000004">
      <c r="A130" s="34">
        <v>11</v>
      </c>
      <c r="B130" s="5" t="s">
        <v>17</v>
      </c>
      <c r="C130" s="4">
        <f t="shared" si="17"/>
        <v>0</v>
      </c>
      <c r="D130" s="6">
        <v>0</v>
      </c>
      <c r="E130" s="6">
        <v>0</v>
      </c>
      <c r="F130" s="6">
        <v>0</v>
      </c>
      <c r="G130" s="34">
        <v>11</v>
      </c>
      <c r="H130" s="5" t="s">
        <v>17</v>
      </c>
      <c r="I130" s="4">
        <f t="shared" si="18"/>
        <v>0</v>
      </c>
      <c r="J130" s="6">
        <v>0</v>
      </c>
      <c r="K130" s="6">
        <v>0</v>
      </c>
      <c r="L130" s="6">
        <v>0</v>
      </c>
      <c r="M130" s="34">
        <v>11</v>
      </c>
      <c r="N130" s="5" t="s">
        <v>17</v>
      </c>
      <c r="O130" s="4">
        <f t="shared" si="19"/>
        <v>0</v>
      </c>
      <c r="P130" s="6">
        <v>0</v>
      </c>
      <c r="Q130" s="6">
        <v>0</v>
      </c>
      <c r="R130" s="6">
        <v>0</v>
      </c>
      <c r="S130" s="34">
        <v>11</v>
      </c>
      <c r="T130" s="5" t="s">
        <v>17</v>
      </c>
      <c r="U130" s="4">
        <f t="shared" si="20"/>
        <v>0</v>
      </c>
      <c r="V130" s="6">
        <v>0</v>
      </c>
      <c r="W130" s="6">
        <v>0</v>
      </c>
      <c r="X130" s="6">
        <v>0</v>
      </c>
    </row>
    <row r="131" spans="1:24" x14ac:dyDescent="0.55000000000000004">
      <c r="A131" s="90" t="s">
        <v>2</v>
      </c>
      <c r="B131" s="91"/>
      <c r="C131" s="7">
        <f>SUM(C120:C130)</f>
        <v>84000</v>
      </c>
      <c r="D131" s="7">
        <f>SUM(D120:D130)</f>
        <v>28000</v>
      </c>
      <c r="E131" s="7">
        <f>SUM(E120:E130)</f>
        <v>28000</v>
      </c>
      <c r="F131" s="7">
        <f>SUM(F120:F130)</f>
        <v>28000</v>
      </c>
      <c r="G131" s="90" t="s">
        <v>2</v>
      </c>
      <c r="H131" s="91"/>
      <c r="I131" s="7">
        <f>SUM(I120:I130)</f>
        <v>141800</v>
      </c>
      <c r="J131" s="7">
        <f>SUM(J120:J130)</f>
        <v>28000</v>
      </c>
      <c r="K131" s="7">
        <f>SUM(K120:K130)</f>
        <v>85800</v>
      </c>
      <c r="L131" s="7">
        <f>SUM(L120:L130)</f>
        <v>28000</v>
      </c>
      <c r="M131" s="90" t="s">
        <v>2</v>
      </c>
      <c r="N131" s="91"/>
      <c r="O131" s="7">
        <f>SUM(O120:O130)</f>
        <v>147800</v>
      </c>
      <c r="P131" s="7">
        <f>SUM(P120:P130)</f>
        <v>61800</v>
      </c>
      <c r="Q131" s="7">
        <f>SUM(Q120:Q130)</f>
        <v>48000</v>
      </c>
      <c r="R131" s="7">
        <f>SUM(R120:R130)</f>
        <v>38000</v>
      </c>
      <c r="S131" s="90" t="s">
        <v>2</v>
      </c>
      <c r="T131" s="91"/>
      <c r="U131" s="7">
        <f>SUM(U120:U130)</f>
        <v>142000</v>
      </c>
      <c r="V131" s="7">
        <f>SUM(V120:V130)</f>
        <v>48000</v>
      </c>
      <c r="W131" s="7">
        <f>SUM(W120:W130)</f>
        <v>48000</v>
      </c>
      <c r="X131" s="7">
        <f>SUM(X120:X130)</f>
        <v>46000</v>
      </c>
    </row>
    <row r="133" spans="1:24" x14ac:dyDescent="0.55000000000000004">
      <c r="A133" s="1" t="s">
        <v>21</v>
      </c>
      <c r="G133" s="1" t="s">
        <v>21</v>
      </c>
      <c r="M133" s="1" t="s">
        <v>21</v>
      </c>
      <c r="S133" s="1" t="s">
        <v>21</v>
      </c>
    </row>
    <row r="134" spans="1:24" x14ac:dyDescent="0.55000000000000004">
      <c r="B134" s="40"/>
      <c r="C134" s="40"/>
      <c r="D134" s="40"/>
      <c r="E134" s="40"/>
      <c r="F134" s="40"/>
      <c r="H134" s="40"/>
      <c r="I134" s="40"/>
      <c r="J134" s="40"/>
      <c r="K134" s="40"/>
      <c r="L134" s="40"/>
      <c r="N134" s="40"/>
      <c r="O134" s="40"/>
      <c r="P134" s="40"/>
      <c r="Q134" s="40"/>
      <c r="R134" s="40"/>
      <c r="T134" s="40"/>
      <c r="U134" s="40"/>
      <c r="V134" s="40"/>
      <c r="W134" s="40"/>
      <c r="X134" s="40"/>
    </row>
    <row r="135" spans="1:24" x14ac:dyDescent="0.55000000000000004">
      <c r="B135" s="35"/>
      <c r="C135" s="35"/>
      <c r="D135" s="35"/>
      <c r="E135" s="35"/>
      <c r="F135" s="35"/>
      <c r="H135" s="35"/>
      <c r="I135" s="35"/>
      <c r="J135" s="35"/>
      <c r="K135" s="35"/>
      <c r="L135" s="35"/>
      <c r="N135" s="35"/>
      <c r="O135" s="35"/>
      <c r="P135" s="35"/>
      <c r="Q135" s="35"/>
      <c r="R135" s="35"/>
      <c r="T135" s="35"/>
      <c r="U135" s="35"/>
      <c r="V135" s="35"/>
      <c r="W135" s="35"/>
      <c r="X135" s="35"/>
    </row>
    <row r="136" spans="1:24" x14ac:dyDescent="0.55000000000000004">
      <c r="B136" s="35"/>
      <c r="C136" s="35"/>
      <c r="D136" s="35"/>
      <c r="E136" s="35"/>
      <c r="F136" s="35"/>
      <c r="H136" s="35"/>
      <c r="I136" s="35"/>
      <c r="J136" s="35"/>
      <c r="K136" s="35"/>
      <c r="L136" s="35"/>
      <c r="N136" s="35"/>
      <c r="O136" s="35"/>
      <c r="P136" s="35"/>
      <c r="Q136" s="35"/>
      <c r="R136" s="35"/>
      <c r="T136" s="35"/>
      <c r="U136" s="35"/>
      <c r="V136" s="35"/>
      <c r="W136" s="35"/>
      <c r="X136" s="35"/>
    </row>
    <row r="137" spans="1:24" x14ac:dyDescent="0.55000000000000004">
      <c r="B137" s="35"/>
      <c r="C137" s="35"/>
      <c r="D137" s="35"/>
      <c r="E137" s="35"/>
      <c r="F137" s="35"/>
      <c r="H137" s="35"/>
      <c r="I137" s="35"/>
      <c r="J137" s="35"/>
      <c r="K137" s="35"/>
      <c r="L137" s="35"/>
      <c r="N137" s="35"/>
      <c r="O137" s="35"/>
      <c r="P137" s="35"/>
      <c r="Q137" s="35"/>
      <c r="R137" s="35"/>
      <c r="T137" s="35"/>
      <c r="U137" s="35"/>
      <c r="V137" s="35"/>
      <c r="W137" s="35"/>
      <c r="X137" s="35"/>
    </row>
    <row r="138" spans="1:24" x14ac:dyDescent="0.55000000000000004">
      <c r="B138" s="35"/>
      <c r="C138" s="35"/>
      <c r="D138" s="35"/>
      <c r="E138" s="35"/>
      <c r="F138" s="35"/>
      <c r="H138" s="35"/>
      <c r="I138" s="35"/>
      <c r="J138" s="35"/>
      <c r="K138" s="35"/>
      <c r="L138" s="35"/>
      <c r="N138" s="35"/>
      <c r="O138" s="35"/>
      <c r="P138" s="35"/>
      <c r="Q138" s="35"/>
      <c r="R138" s="35"/>
      <c r="T138" s="35"/>
      <c r="U138" s="35"/>
      <c r="V138" s="35"/>
      <c r="W138" s="35"/>
      <c r="X138" s="35"/>
    </row>
    <row r="139" spans="1:24" x14ac:dyDescent="0.55000000000000004">
      <c r="B139" s="35"/>
      <c r="C139" s="35"/>
      <c r="D139" s="35"/>
      <c r="E139" s="35"/>
      <c r="F139" s="35"/>
      <c r="H139" s="35"/>
      <c r="I139" s="35"/>
      <c r="J139" s="35"/>
      <c r="K139" s="35"/>
      <c r="L139" s="35"/>
      <c r="N139" s="35"/>
      <c r="O139" s="35"/>
      <c r="P139" s="35"/>
      <c r="Q139" s="35"/>
      <c r="R139" s="35"/>
      <c r="T139" s="35"/>
      <c r="U139" s="35"/>
      <c r="V139" s="35"/>
      <c r="W139" s="35"/>
      <c r="X139" s="35"/>
    </row>
    <row r="141" spans="1:24" x14ac:dyDescent="0.55000000000000004">
      <c r="A141" s="89" t="s">
        <v>18</v>
      </c>
      <c r="B141" s="89"/>
      <c r="C141" s="89"/>
      <c r="D141" s="89"/>
      <c r="E141" s="89"/>
      <c r="F141" s="89"/>
      <c r="G141" s="89" t="s">
        <v>18</v>
      </c>
      <c r="H141" s="89"/>
      <c r="I141" s="89"/>
      <c r="J141" s="89"/>
      <c r="K141" s="89"/>
      <c r="L141" s="89"/>
      <c r="M141" s="89" t="s">
        <v>18</v>
      </c>
      <c r="N141" s="89"/>
      <c r="O141" s="89"/>
      <c r="P141" s="89"/>
      <c r="Q141" s="89"/>
      <c r="R141" s="89"/>
      <c r="S141" s="89" t="s">
        <v>18</v>
      </c>
      <c r="T141" s="89"/>
      <c r="U141" s="89"/>
      <c r="V141" s="89"/>
      <c r="W141" s="89"/>
      <c r="X141" s="89"/>
    </row>
    <row r="142" spans="1:24" x14ac:dyDescent="0.55000000000000004">
      <c r="A142" s="89" t="s">
        <v>22</v>
      </c>
      <c r="B142" s="89"/>
      <c r="C142" s="89"/>
      <c r="D142" s="89"/>
      <c r="E142" s="89"/>
      <c r="F142" s="89"/>
      <c r="G142" s="89" t="s">
        <v>22</v>
      </c>
      <c r="H142" s="89"/>
      <c r="I142" s="89"/>
      <c r="J142" s="89"/>
      <c r="K142" s="89"/>
      <c r="L142" s="89"/>
      <c r="M142" s="89" t="s">
        <v>22</v>
      </c>
      <c r="N142" s="89"/>
      <c r="O142" s="89"/>
      <c r="P142" s="89"/>
      <c r="Q142" s="89"/>
      <c r="R142" s="89"/>
      <c r="S142" s="89" t="s">
        <v>22</v>
      </c>
      <c r="T142" s="89"/>
      <c r="U142" s="89"/>
      <c r="V142" s="89"/>
      <c r="W142" s="89"/>
      <c r="X142" s="89"/>
    </row>
    <row r="143" spans="1:24" x14ac:dyDescent="0.55000000000000004">
      <c r="A143" s="89" t="s">
        <v>65</v>
      </c>
      <c r="B143" s="89"/>
      <c r="C143" s="89"/>
      <c r="D143" s="89"/>
      <c r="E143" s="89"/>
      <c r="F143" s="89"/>
      <c r="G143" s="89" t="s">
        <v>65</v>
      </c>
      <c r="H143" s="89"/>
      <c r="I143" s="89"/>
      <c r="J143" s="89"/>
      <c r="K143" s="89"/>
      <c r="L143" s="89"/>
      <c r="M143" s="89" t="s">
        <v>65</v>
      </c>
      <c r="N143" s="89"/>
      <c r="O143" s="89"/>
      <c r="P143" s="89"/>
      <c r="Q143" s="89"/>
      <c r="R143" s="89"/>
      <c r="S143" s="89" t="s">
        <v>65</v>
      </c>
      <c r="T143" s="89"/>
      <c r="U143" s="89"/>
      <c r="V143" s="89"/>
      <c r="W143" s="89"/>
      <c r="X143" s="89"/>
    </row>
    <row r="144" spans="1:24" x14ac:dyDescent="0.55000000000000004">
      <c r="A144" s="89" t="s">
        <v>71</v>
      </c>
      <c r="B144" s="89"/>
      <c r="C144" s="89"/>
      <c r="D144" s="89"/>
      <c r="E144" s="89"/>
      <c r="F144" s="89"/>
      <c r="G144" s="89" t="s">
        <v>66</v>
      </c>
      <c r="H144" s="89"/>
      <c r="I144" s="89"/>
      <c r="J144" s="89"/>
      <c r="K144" s="89"/>
      <c r="L144" s="89"/>
      <c r="M144" s="89" t="s">
        <v>67</v>
      </c>
      <c r="N144" s="89"/>
      <c r="O144" s="89"/>
      <c r="P144" s="89"/>
      <c r="Q144" s="89"/>
      <c r="R144" s="89"/>
      <c r="S144" s="89" t="s">
        <v>68</v>
      </c>
      <c r="T144" s="89"/>
      <c r="U144" s="89"/>
      <c r="V144" s="89"/>
      <c r="W144" s="89"/>
      <c r="X144" s="89"/>
    </row>
    <row r="145" spans="1:24" x14ac:dyDescent="0.55000000000000004">
      <c r="A145" s="89" t="s">
        <v>30</v>
      </c>
      <c r="B145" s="89"/>
      <c r="C145" s="89"/>
      <c r="D145" s="89"/>
      <c r="E145" s="89"/>
      <c r="F145" s="89"/>
      <c r="G145" s="89" t="s">
        <v>30</v>
      </c>
      <c r="H145" s="89"/>
      <c r="I145" s="89"/>
      <c r="J145" s="89"/>
      <c r="K145" s="89"/>
      <c r="L145" s="89"/>
      <c r="M145" s="89" t="s">
        <v>53</v>
      </c>
      <c r="N145" s="89"/>
      <c r="O145" s="89"/>
      <c r="P145" s="89"/>
      <c r="Q145" s="89"/>
      <c r="R145" s="89"/>
      <c r="S145" s="89" t="s">
        <v>30</v>
      </c>
      <c r="T145" s="89"/>
      <c r="U145" s="89"/>
      <c r="V145" s="89"/>
      <c r="W145" s="89"/>
      <c r="X145" s="89"/>
    </row>
    <row r="146" spans="1:24" x14ac:dyDescent="0.55000000000000004">
      <c r="A146" s="83" t="s">
        <v>0</v>
      </c>
      <c r="B146" s="83" t="s">
        <v>1</v>
      </c>
      <c r="C146" s="83" t="s">
        <v>2</v>
      </c>
      <c r="D146" s="83" t="s">
        <v>6</v>
      </c>
      <c r="E146" s="83"/>
      <c r="F146" s="83"/>
      <c r="G146" s="83" t="s">
        <v>0</v>
      </c>
      <c r="H146" s="83" t="s">
        <v>1</v>
      </c>
      <c r="I146" s="83" t="s">
        <v>2</v>
      </c>
      <c r="J146" s="83" t="s">
        <v>6</v>
      </c>
      <c r="K146" s="83"/>
      <c r="L146" s="83"/>
      <c r="M146" s="83" t="s">
        <v>0</v>
      </c>
      <c r="N146" s="83" t="s">
        <v>1</v>
      </c>
      <c r="O146" s="83" t="s">
        <v>2</v>
      </c>
      <c r="P146" s="83" t="s">
        <v>6</v>
      </c>
      <c r="Q146" s="83"/>
      <c r="R146" s="83"/>
      <c r="S146" s="83" t="s">
        <v>0</v>
      </c>
      <c r="T146" s="83" t="s">
        <v>1</v>
      </c>
      <c r="U146" s="83" t="s">
        <v>2</v>
      </c>
      <c r="V146" s="83" t="s">
        <v>6</v>
      </c>
      <c r="W146" s="83"/>
      <c r="X146" s="83"/>
    </row>
    <row r="147" spans="1:24" x14ac:dyDescent="0.55000000000000004">
      <c r="A147" s="83"/>
      <c r="B147" s="83"/>
      <c r="C147" s="83"/>
      <c r="D147" s="28" t="s">
        <v>3</v>
      </c>
      <c r="E147" s="28" t="s">
        <v>4</v>
      </c>
      <c r="F147" s="28" t="s">
        <v>5</v>
      </c>
      <c r="G147" s="83"/>
      <c r="H147" s="83"/>
      <c r="I147" s="83"/>
      <c r="J147" s="28" t="s">
        <v>42</v>
      </c>
      <c r="K147" s="28" t="s">
        <v>43</v>
      </c>
      <c r="L147" s="28" t="s">
        <v>44</v>
      </c>
      <c r="M147" s="83"/>
      <c r="N147" s="83"/>
      <c r="O147" s="83"/>
      <c r="P147" s="28" t="s">
        <v>45</v>
      </c>
      <c r="Q147" s="28" t="s">
        <v>46</v>
      </c>
      <c r="R147" s="28" t="s">
        <v>47</v>
      </c>
      <c r="S147" s="83"/>
      <c r="T147" s="83"/>
      <c r="U147" s="83"/>
      <c r="V147" s="28" t="s">
        <v>50</v>
      </c>
      <c r="W147" s="28" t="s">
        <v>51</v>
      </c>
      <c r="X147" s="28" t="s">
        <v>52</v>
      </c>
    </row>
    <row r="148" spans="1:24" x14ac:dyDescent="0.55000000000000004">
      <c r="A148" s="30">
        <v>1</v>
      </c>
      <c r="B148" s="31" t="s">
        <v>7</v>
      </c>
      <c r="C148" s="4">
        <f t="shared" ref="C148:C158" si="21">SUM(D148+E148+F148)</f>
        <v>0</v>
      </c>
      <c r="D148" s="2">
        <v>0</v>
      </c>
      <c r="E148" s="2">
        <v>0</v>
      </c>
      <c r="F148" s="2">
        <v>0</v>
      </c>
      <c r="G148" s="30">
        <v>1</v>
      </c>
      <c r="H148" s="31" t="s">
        <v>7</v>
      </c>
      <c r="I148" s="4">
        <f t="shared" ref="I148:I158" si="22">SUM(J148+K148+L148)</f>
        <v>0</v>
      </c>
      <c r="J148" s="2">
        <v>0</v>
      </c>
      <c r="K148" s="2">
        <v>0</v>
      </c>
      <c r="L148" s="2">
        <v>0</v>
      </c>
      <c r="M148" s="30">
        <v>1</v>
      </c>
      <c r="N148" s="31" t="s">
        <v>7</v>
      </c>
      <c r="O148" s="4">
        <f t="shared" ref="O148:O158" si="23">SUM(P148+Q148+R148)</f>
        <v>0</v>
      </c>
      <c r="P148" s="2">
        <v>0</v>
      </c>
      <c r="Q148" s="2">
        <v>0</v>
      </c>
      <c r="R148" s="2">
        <v>0</v>
      </c>
      <c r="S148" s="30">
        <v>1</v>
      </c>
      <c r="T148" s="31" t="s">
        <v>7</v>
      </c>
      <c r="U148" s="4">
        <f t="shared" ref="U148:U158" si="24">SUM(V148+W148+X148)</f>
        <v>0</v>
      </c>
      <c r="V148" s="2">
        <v>0</v>
      </c>
      <c r="W148" s="2">
        <v>0</v>
      </c>
      <c r="X148" s="2">
        <v>0</v>
      </c>
    </row>
    <row r="149" spans="1:24" x14ac:dyDescent="0.55000000000000004">
      <c r="A149" s="32">
        <v>2</v>
      </c>
      <c r="B149" s="3" t="s">
        <v>8</v>
      </c>
      <c r="C149" s="4">
        <f t="shared" si="21"/>
        <v>0</v>
      </c>
      <c r="D149" s="4">
        <v>0</v>
      </c>
      <c r="E149" s="4">
        <v>0</v>
      </c>
      <c r="F149" s="4">
        <v>0</v>
      </c>
      <c r="G149" s="32">
        <v>2</v>
      </c>
      <c r="H149" s="3" t="s">
        <v>8</v>
      </c>
      <c r="I149" s="4">
        <f t="shared" si="22"/>
        <v>0</v>
      </c>
      <c r="J149" s="4">
        <v>0</v>
      </c>
      <c r="K149" s="4">
        <v>0</v>
      </c>
      <c r="L149" s="4">
        <v>0</v>
      </c>
      <c r="M149" s="32">
        <v>2</v>
      </c>
      <c r="N149" s="3" t="s">
        <v>8</v>
      </c>
      <c r="O149" s="4">
        <f t="shared" si="23"/>
        <v>0</v>
      </c>
      <c r="P149" s="4">
        <v>0</v>
      </c>
      <c r="Q149" s="4">
        <v>0</v>
      </c>
      <c r="R149" s="4">
        <v>0</v>
      </c>
      <c r="S149" s="32">
        <v>2</v>
      </c>
      <c r="T149" s="3" t="s">
        <v>8</v>
      </c>
      <c r="U149" s="4">
        <f t="shared" si="24"/>
        <v>0</v>
      </c>
      <c r="V149" s="4">
        <v>0</v>
      </c>
      <c r="W149" s="4">
        <v>0</v>
      </c>
      <c r="X149" s="4">
        <v>0</v>
      </c>
    </row>
    <row r="150" spans="1:24" x14ac:dyDescent="0.55000000000000004">
      <c r="A150" s="32">
        <v>3</v>
      </c>
      <c r="B150" s="3" t="s">
        <v>9</v>
      </c>
      <c r="C150" s="4">
        <f t="shared" si="21"/>
        <v>0</v>
      </c>
      <c r="D150" s="4">
        <v>0</v>
      </c>
      <c r="E150" s="4">
        <v>0</v>
      </c>
      <c r="F150" s="4">
        <v>0</v>
      </c>
      <c r="G150" s="32">
        <v>3</v>
      </c>
      <c r="H150" s="3" t="s">
        <v>9</v>
      </c>
      <c r="I150" s="4">
        <f t="shared" si="22"/>
        <v>0</v>
      </c>
      <c r="J150" s="4">
        <v>0</v>
      </c>
      <c r="K150" s="4">
        <v>0</v>
      </c>
      <c r="L150" s="4">
        <v>0</v>
      </c>
      <c r="M150" s="32">
        <v>3</v>
      </c>
      <c r="N150" s="3" t="s">
        <v>9</v>
      </c>
      <c r="O150" s="4">
        <f t="shared" si="23"/>
        <v>0</v>
      </c>
      <c r="P150" s="4">
        <v>0</v>
      </c>
      <c r="Q150" s="4">
        <v>0</v>
      </c>
      <c r="R150" s="4">
        <v>0</v>
      </c>
      <c r="S150" s="32">
        <v>3</v>
      </c>
      <c r="T150" s="3" t="s">
        <v>9</v>
      </c>
      <c r="U150" s="4">
        <f t="shared" si="24"/>
        <v>0</v>
      </c>
      <c r="V150" s="4">
        <v>0</v>
      </c>
      <c r="W150" s="4">
        <v>0</v>
      </c>
      <c r="X150" s="4">
        <v>0</v>
      </c>
    </row>
    <row r="151" spans="1:24" x14ac:dyDescent="0.55000000000000004">
      <c r="A151" s="32">
        <v>4</v>
      </c>
      <c r="B151" s="3" t="s">
        <v>10</v>
      </c>
      <c r="C151" s="4">
        <f t="shared" si="21"/>
        <v>0</v>
      </c>
      <c r="D151" s="4">
        <v>0</v>
      </c>
      <c r="E151" s="4">
        <v>0</v>
      </c>
      <c r="F151" s="4">
        <v>0</v>
      </c>
      <c r="G151" s="32">
        <v>4</v>
      </c>
      <c r="H151" s="3" t="s">
        <v>10</v>
      </c>
      <c r="I151" s="4">
        <f t="shared" si="22"/>
        <v>0</v>
      </c>
      <c r="J151" s="4">
        <v>0</v>
      </c>
      <c r="K151" s="4">
        <v>0</v>
      </c>
      <c r="L151" s="4">
        <v>0</v>
      </c>
      <c r="M151" s="32">
        <v>4</v>
      </c>
      <c r="N151" s="3" t="s">
        <v>10</v>
      </c>
      <c r="O151" s="4">
        <f t="shared" si="23"/>
        <v>0</v>
      </c>
      <c r="P151" s="4">
        <v>0</v>
      </c>
      <c r="Q151" s="4">
        <v>0</v>
      </c>
      <c r="R151" s="4">
        <v>0</v>
      </c>
      <c r="S151" s="32">
        <v>4</v>
      </c>
      <c r="T151" s="3" t="s">
        <v>10</v>
      </c>
      <c r="U151" s="4">
        <f t="shared" si="24"/>
        <v>0</v>
      </c>
      <c r="V151" s="4">
        <v>0</v>
      </c>
      <c r="W151" s="4">
        <v>0</v>
      </c>
      <c r="X151" s="4">
        <v>0</v>
      </c>
    </row>
    <row r="152" spans="1:24" x14ac:dyDescent="0.55000000000000004">
      <c r="A152" s="32">
        <v>5</v>
      </c>
      <c r="B152" s="3" t="s">
        <v>11</v>
      </c>
      <c r="C152" s="4">
        <f t="shared" si="21"/>
        <v>0</v>
      </c>
      <c r="D152" s="4">
        <v>0</v>
      </c>
      <c r="E152" s="4">
        <v>0</v>
      </c>
      <c r="F152" s="4">
        <v>0</v>
      </c>
      <c r="G152" s="32">
        <v>5</v>
      </c>
      <c r="H152" s="3" t="s">
        <v>11</v>
      </c>
      <c r="I152" s="4">
        <f t="shared" si="22"/>
        <v>0</v>
      </c>
      <c r="J152" s="4">
        <v>0</v>
      </c>
      <c r="K152" s="4">
        <v>0</v>
      </c>
      <c r="L152" s="4">
        <v>0</v>
      </c>
      <c r="M152" s="32">
        <v>5</v>
      </c>
      <c r="N152" s="3" t="s">
        <v>11</v>
      </c>
      <c r="O152" s="4">
        <f t="shared" si="23"/>
        <v>0</v>
      </c>
      <c r="P152" s="4">
        <v>0</v>
      </c>
      <c r="Q152" s="4">
        <v>0</v>
      </c>
      <c r="R152" s="4">
        <v>0</v>
      </c>
      <c r="S152" s="32">
        <v>5</v>
      </c>
      <c r="T152" s="3" t="s">
        <v>11</v>
      </c>
      <c r="U152" s="4">
        <f t="shared" si="24"/>
        <v>0</v>
      </c>
      <c r="V152" s="4">
        <v>0</v>
      </c>
      <c r="W152" s="4">
        <v>0</v>
      </c>
      <c r="X152" s="4">
        <v>0</v>
      </c>
    </row>
    <row r="153" spans="1:24" x14ac:dyDescent="0.55000000000000004">
      <c r="A153" s="32">
        <v>6</v>
      </c>
      <c r="B153" s="3" t="s">
        <v>12</v>
      </c>
      <c r="C153" s="4">
        <f t="shared" si="21"/>
        <v>0</v>
      </c>
      <c r="D153" s="4">
        <v>0</v>
      </c>
      <c r="E153" s="4">
        <v>0</v>
      </c>
      <c r="F153" s="4">
        <v>0</v>
      </c>
      <c r="G153" s="32">
        <v>6</v>
      </c>
      <c r="H153" s="3" t="s">
        <v>12</v>
      </c>
      <c r="I153" s="4">
        <f t="shared" si="22"/>
        <v>0</v>
      </c>
      <c r="J153" s="4">
        <v>0</v>
      </c>
      <c r="K153" s="4">
        <v>0</v>
      </c>
      <c r="L153" s="4">
        <v>0</v>
      </c>
      <c r="M153" s="32">
        <v>6</v>
      </c>
      <c r="N153" s="3" t="s">
        <v>12</v>
      </c>
      <c r="O153" s="4">
        <f t="shared" si="23"/>
        <v>0</v>
      </c>
      <c r="P153" s="4">
        <v>0</v>
      </c>
      <c r="Q153" s="4">
        <v>0</v>
      </c>
      <c r="R153" s="4">
        <v>0</v>
      </c>
      <c r="S153" s="32">
        <v>6</v>
      </c>
      <c r="T153" s="3" t="s">
        <v>12</v>
      </c>
      <c r="U153" s="4">
        <f t="shared" si="24"/>
        <v>0</v>
      </c>
      <c r="V153" s="4">
        <v>0</v>
      </c>
      <c r="W153" s="4">
        <v>0</v>
      </c>
      <c r="X153" s="4">
        <v>0</v>
      </c>
    </row>
    <row r="154" spans="1:24" x14ac:dyDescent="0.55000000000000004">
      <c r="A154" s="32">
        <v>7</v>
      </c>
      <c r="B154" s="3" t="s">
        <v>13</v>
      </c>
      <c r="C154" s="4">
        <f t="shared" si="21"/>
        <v>0</v>
      </c>
      <c r="D154" s="4">
        <v>0</v>
      </c>
      <c r="E154" s="4">
        <v>0</v>
      </c>
      <c r="F154" s="4">
        <v>0</v>
      </c>
      <c r="G154" s="32">
        <v>7</v>
      </c>
      <c r="H154" s="3" t="s">
        <v>13</v>
      </c>
      <c r="I154" s="4">
        <f t="shared" si="22"/>
        <v>0</v>
      </c>
      <c r="J154" s="4">
        <v>0</v>
      </c>
      <c r="K154" s="4">
        <v>0</v>
      </c>
      <c r="L154" s="4">
        <v>0</v>
      </c>
      <c r="M154" s="32">
        <v>7</v>
      </c>
      <c r="N154" s="3" t="s">
        <v>13</v>
      </c>
      <c r="O154" s="4">
        <f t="shared" si="23"/>
        <v>33000</v>
      </c>
      <c r="P154" s="4">
        <v>13000</v>
      </c>
      <c r="Q154" s="4">
        <v>20000</v>
      </c>
      <c r="R154" s="4">
        <v>0</v>
      </c>
      <c r="S154" s="32">
        <v>7</v>
      </c>
      <c r="T154" s="3" t="s">
        <v>13</v>
      </c>
      <c r="U154" s="4">
        <f t="shared" si="24"/>
        <v>0</v>
      </c>
      <c r="V154" s="4">
        <v>0</v>
      </c>
      <c r="W154" s="4">
        <v>0</v>
      </c>
      <c r="X154" s="4">
        <v>0</v>
      </c>
    </row>
    <row r="155" spans="1:24" x14ac:dyDescent="0.55000000000000004">
      <c r="A155" s="32">
        <v>8</v>
      </c>
      <c r="B155" s="3" t="s">
        <v>14</v>
      </c>
      <c r="C155" s="4">
        <f t="shared" si="21"/>
        <v>0</v>
      </c>
      <c r="D155" s="4">
        <v>0</v>
      </c>
      <c r="E155" s="4">
        <v>0</v>
      </c>
      <c r="F155" s="4">
        <v>0</v>
      </c>
      <c r="G155" s="32">
        <v>8</v>
      </c>
      <c r="H155" s="3" t="s">
        <v>14</v>
      </c>
      <c r="I155" s="4">
        <f t="shared" si="22"/>
        <v>0</v>
      </c>
      <c r="J155" s="4">
        <v>0</v>
      </c>
      <c r="K155" s="4">
        <v>0</v>
      </c>
      <c r="L155" s="4">
        <v>0</v>
      </c>
      <c r="M155" s="32">
        <v>8</v>
      </c>
      <c r="N155" s="3" t="s">
        <v>14</v>
      </c>
      <c r="O155" s="4">
        <f t="shared" si="23"/>
        <v>0</v>
      </c>
      <c r="P155" s="4">
        <v>0</v>
      </c>
      <c r="Q155" s="4">
        <v>0</v>
      </c>
      <c r="R155" s="4">
        <v>0</v>
      </c>
      <c r="S155" s="32">
        <v>8</v>
      </c>
      <c r="T155" s="3" t="s">
        <v>14</v>
      </c>
      <c r="U155" s="4">
        <f t="shared" si="24"/>
        <v>0</v>
      </c>
      <c r="V155" s="4">
        <v>0</v>
      </c>
      <c r="W155" s="4">
        <v>0</v>
      </c>
      <c r="X155" s="4">
        <v>0</v>
      </c>
    </row>
    <row r="156" spans="1:24" x14ac:dyDescent="0.55000000000000004">
      <c r="A156" s="32">
        <v>9</v>
      </c>
      <c r="B156" s="3" t="s">
        <v>15</v>
      </c>
      <c r="C156" s="4">
        <f t="shared" si="21"/>
        <v>0</v>
      </c>
      <c r="D156" s="4">
        <v>0</v>
      </c>
      <c r="E156" s="4">
        <v>0</v>
      </c>
      <c r="F156" s="4">
        <v>0</v>
      </c>
      <c r="G156" s="32">
        <v>9</v>
      </c>
      <c r="H156" s="3" t="s">
        <v>15</v>
      </c>
      <c r="I156" s="4">
        <f t="shared" si="22"/>
        <v>5000</v>
      </c>
      <c r="J156" s="4">
        <v>0</v>
      </c>
      <c r="K156" s="4">
        <v>5000</v>
      </c>
      <c r="L156" s="4">
        <v>0</v>
      </c>
      <c r="M156" s="32">
        <v>9</v>
      </c>
      <c r="N156" s="3" t="s">
        <v>15</v>
      </c>
      <c r="O156" s="4">
        <f t="shared" si="23"/>
        <v>0</v>
      </c>
      <c r="P156" s="4">
        <v>0</v>
      </c>
      <c r="Q156" s="4">
        <v>0</v>
      </c>
      <c r="R156" s="4">
        <v>0</v>
      </c>
      <c r="S156" s="32">
        <v>9</v>
      </c>
      <c r="T156" s="3" t="s">
        <v>15</v>
      </c>
      <c r="U156" s="4">
        <f t="shared" si="24"/>
        <v>140000</v>
      </c>
      <c r="V156" s="4">
        <v>0</v>
      </c>
      <c r="W156" s="4">
        <v>140000</v>
      </c>
      <c r="X156" s="4">
        <v>0</v>
      </c>
    </row>
    <row r="157" spans="1:24" x14ac:dyDescent="0.55000000000000004">
      <c r="A157" s="32">
        <v>10</v>
      </c>
      <c r="B157" s="3" t="s">
        <v>16</v>
      </c>
      <c r="C157" s="4">
        <f t="shared" si="21"/>
        <v>0</v>
      </c>
      <c r="D157" s="4">
        <v>0</v>
      </c>
      <c r="E157" s="4">
        <v>0</v>
      </c>
      <c r="F157" s="4">
        <v>0</v>
      </c>
      <c r="G157" s="32">
        <v>10</v>
      </c>
      <c r="H157" s="3" t="s">
        <v>16</v>
      </c>
      <c r="I157" s="4">
        <f t="shared" si="22"/>
        <v>0</v>
      </c>
      <c r="J157" s="4">
        <v>0</v>
      </c>
      <c r="K157" s="4">
        <v>0</v>
      </c>
      <c r="L157" s="4">
        <v>0</v>
      </c>
      <c r="M157" s="32">
        <v>10</v>
      </c>
      <c r="N157" s="3" t="s">
        <v>16</v>
      </c>
      <c r="O157" s="4">
        <f t="shared" si="23"/>
        <v>0</v>
      </c>
      <c r="P157" s="4">
        <v>0</v>
      </c>
      <c r="Q157" s="4">
        <v>0</v>
      </c>
      <c r="R157" s="4">
        <v>0</v>
      </c>
      <c r="S157" s="32">
        <v>10</v>
      </c>
      <c r="T157" s="3" t="s">
        <v>16</v>
      </c>
      <c r="U157" s="4">
        <f t="shared" si="24"/>
        <v>0</v>
      </c>
      <c r="V157" s="4">
        <v>0</v>
      </c>
      <c r="W157" s="4">
        <v>0</v>
      </c>
      <c r="X157" s="4">
        <v>0</v>
      </c>
    </row>
    <row r="158" spans="1:24" x14ac:dyDescent="0.55000000000000004">
      <c r="A158" s="34">
        <v>11</v>
      </c>
      <c r="B158" s="5" t="s">
        <v>17</v>
      </c>
      <c r="C158" s="4">
        <f t="shared" si="21"/>
        <v>0</v>
      </c>
      <c r="D158" s="6">
        <v>0</v>
      </c>
      <c r="E158" s="6">
        <v>0</v>
      </c>
      <c r="F158" s="6">
        <v>0</v>
      </c>
      <c r="G158" s="34">
        <v>11</v>
      </c>
      <c r="H158" s="5" t="s">
        <v>17</v>
      </c>
      <c r="I158" s="4">
        <f t="shared" si="22"/>
        <v>0</v>
      </c>
      <c r="J158" s="6">
        <v>0</v>
      </c>
      <c r="K158" s="6">
        <v>0</v>
      </c>
      <c r="L158" s="6">
        <v>0</v>
      </c>
      <c r="M158" s="34">
        <v>11</v>
      </c>
      <c r="N158" s="5" t="s">
        <v>17</v>
      </c>
      <c r="O158" s="4">
        <f t="shared" si="23"/>
        <v>0</v>
      </c>
      <c r="P158" s="6">
        <v>0</v>
      </c>
      <c r="Q158" s="6">
        <v>0</v>
      </c>
      <c r="R158" s="6">
        <v>0</v>
      </c>
      <c r="S158" s="34">
        <v>11</v>
      </c>
      <c r="T158" s="5" t="s">
        <v>17</v>
      </c>
      <c r="U158" s="4">
        <f t="shared" si="24"/>
        <v>0</v>
      </c>
      <c r="V158" s="6">
        <v>0</v>
      </c>
      <c r="W158" s="6">
        <v>0</v>
      </c>
      <c r="X158" s="6">
        <v>0</v>
      </c>
    </row>
    <row r="159" spans="1:24" x14ac:dyDescent="0.55000000000000004">
      <c r="A159" s="90" t="s">
        <v>2</v>
      </c>
      <c r="B159" s="91"/>
      <c r="C159" s="7">
        <f>SUM(C148:C158)</f>
        <v>0</v>
      </c>
      <c r="D159" s="7">
        <f>SUM(D148:D158)</f>
        <v>0</v>
      </c>
      <c r="E159" s="7">
        <f>SUM(E148:E158)</f>
        <v>0</v>
      </c>
      <c r="F159" s="7">
        <f>SUM(F148:F158)</f>
        <v>0</v>
      </c>
      <c r="G159" s="90" t="s">
        <v>2</v>
      </c>
      <c r="H159" s="91"/>
      <c r="I159" s="7">
        <f>SUM(I148:I158)</f>
        <v>5000</v>
      </c>
      <c r="J159" s="7">
        <f>SUM(J148:J158)</f>
        <v>0</v>
      </c>
      <c r="K159" s="7">
        <f>SUM(K148:K158)</f>
        <v>5000</v>
      </c>
      <c r="L159" s="7">
        <f>SUM(L148:L158)</f>
        <v>0</v>
      </c>
      <c r="M159" s="90" t="s">
        <v>2</v>
      </c>
      <c r="N159" s="91"/>
      <c r="O159" s="7">
        <f>SUM(O148:O158)</f>
        <v>33000</v>
      </c>
      <c r="P159" s="7">
        <f>SUM(P148:P158)</f>
        <v>13000</v>
      </c>
      <c r="Q159" s="7">
        <f>SUM(Q148:Q158)</f>
        <v>20000</v>
      </c>
      <c r="R159" s="7">
        <f>SUM(R148:R158)</f>
        <v>0</v>
      </c>
      <c r="S159" s="90" t="s">
        <v>2</v>
      </c>
      <c r="T159" s="91"/>
      <c r="U159" s="7">
        <f>SUM(U148:U158)</f>
        <v>140000</v>
      </c>
      <c r="V159" s="7">
        <f>SUM(V148:V158)</f>
        <v>0</v>
      </c>
      <c r="W159" s="7">
        <f>SUM(W148:W158)</f>
        <v>140000</v>
      </c>
      <c r="X159" s="7">
        <f>SUM(X148:X158)</f>
        <v>0</v>
      </c>
    </row>
    <row r="161" spans="1:24" x14ac:dyDescent="0.55000000000000004">
      <c r="A161" s="1" t="s">
        <v>21</v>
      </c>
      <c r="G161" s="1" t="s">
        <v>21</v>
      </c>
      <c r="M161" s="1" t="s">
        <v>21</v>
      </c>
      <c r="S161" s="1" t="s">
        <v>21</v>
      </c>
    </row>
    <row r="162" spans="1:24" x14ac:dyDescent="0.55000000000000004">
      <c r="B162" s="35"/>
      <c r="C162" s="35"/>
      <c r="D162" s="35"/>
      <c r="E162" s="35"/>
      <c r="F162" s="35"/>
      <c r="H162" s="35"/>
      <c r="I162" s="35"/>
      <c r="J162" s="35"/>
      <c r="K162" s="35"/>
      <c r="L162" s="35"/>
      <c r="N162" s="35"/>
      <c r="O162" s="35"/>
      <c r="P162" s="35"/>
      <c r="Q162" s="35"/>
      <c r="R162" s="35"/>
      <c r="T162" s="35"/>
      <c r="U162" s="35"/>
      <c r="V162" s="35"/>
      <c r="W162" s="35"/>
      <c r="X162" s="35"/>
    </row>
    <row r="163" spans="1:24" x14ac:dyDescent="0.55000000000000004">
      <c r="B163" s="35"/>
      <c r="C163" s="35"/>
      <c r="D163" s="35"/>
      <c r="E163" s="35"/>
      <c r="F163" s="35"/>
      <c r="H163" s="35"/>
      <c r="I163" s="35"/>
      <c r="J163" s="35"/>
      <c r="K163" s="35"/>
      <c r="L163" s="35"/>
      <c r="N163" s="35"/>
      <c r="O163" s="35"/>
      <c r="P163" s="35"/>
      <c r="Q163" s="35"/>
      <c r="R163" s="35"/>
      <c r="T163" s="35"/>
      <c r="U163" s="35"/>
      <c r="V163" s="35"/>
      <c r="W163" s="35"/>
      <c r="X163" s="35"/>
    </row>
    <row r="164" spans="1:24" x14ac:dyDescent="0.55000000000000004">
      <c r="B164" s="35"/>
      <c r="C164" s="35"/>
      <c r="D164" s="35"/>
      <c r="E164" s="35"/>
      <c r="F164" s="35"/>
      <c r="H164" s="35"/>
      <c r="I164" s="35"/>
      <c r="J164" s="35"/>
      <c r="K164" s="35"/>
      <c r="L164" s="35"/>
      <c r="N164" s="35"/>
      <c r="O164" s="35"/>
      <c r="P164" s="35"/>
      <c r="Q164" s="35"/>
      <c r="R164" s="35"/>
      <c r="T164" s="35"/>
      <c r="U164" s="35"/>
      <c r="V164" s="35"/>
      <c r="W164" s="35"/>
      <c r="X164" s="35"/>
    </row>
    <row r="165" spans="1:24" x14ac:dyDescent="0.55000000000000004">
      <c r="B165" s="36"/>
      <c r="C165" s="37" t="s">
        <v>61</v>
      </c>
      <c r="D165" s="36"/>
      <c r="E165" s="36" t="s">
        <v>62</v>
      </c>
      <c r="F165" s="36"/>
      <c r="H165" s="36"/>
      <c r="I165" s="37" t="s">
        <v>61</v>
      </c>
      <c r="J165" s="36"/>
      <c r="K165" s="36" t="s">
        <v>62</v>
      </c>
      <c r="L165" s="36"/>
      <c r="N165" s="36"/>
      <c r="O165" s="37" t="s">
        <v>61</v>
      </c>
      <c r="P165" s="36"/>
      <c r="Q165" s="36" t="s">
        <v>62</v>
      </c>
      <c r="R165" s="36"/>
      <c r="T165" s="36"/>
      <c r="U165" s="37" t="s">
        <v>61</v>
      </c>
      <c r="V165" s="36"/>
      <c r="W165" s="36" t="s">
        <v>62</v>
      </c>
      <c r="X165" s="36"/>
    </row>
    <row r="166" spans="1:24" x14ac:dyDescent="0.55000000000000004">
      <c r="B166" s="36"/>
      <c r="C166" s="36"/>
      <c r="D166" s="37" t="s">
        <v>64</v>
      </c>
      <c r="E166" s="36"/>
      <c r="F166" s="36"/>
      <c r="H166" s="36"/>
      <c r="I166" s="36"/>
      <c r="J166" s="37" t="s">
        <v>64</v>
      </c>
      <c r="K166" s="36"/>
      <c r="L166" s="36"/>
      <c r="N166" s="36"/>
      <c r="O166" s="36"/>
      <c r="P166" s="37" t="s">
        <v>64</v>
      </c>
      <c r="Q166" s="36"/>
      <c r="R166" s="36"/>
      <c r="T166" s="36"/>
      <c r="U166" s="36"/>
      <c r="V166" s="37" t="s">
        <v>64</v>
      </c>
      <c r="W166" s="36"/>
      <c r="X166" s="36"/>
    </row>
    <row r="167" spans="1:24" x14ac:dyDescent="0.55000000000000004">
      <c r="B167" s="36"/>
      <c r="C167" s="36"/>
      <c r="D167" s="37" t="s">
        <v>60</v>
      </c>
      <c r="E167" s="36"/>
      <c r="F167" s="36"/>
      <c r="H167" s="36"/>
      <c r="I167" s="36"/>
      <c r="J167" s="37" t="s">
        <v>60</v>
      </c>
      <c r="K167" s="36"/>
      <c r="L167" s="36"/>
      <c r="N167" s="36"/>
      <c r="O167" s="36"/>
      <c r="P167" s="37" t="s">
        <v>60</v>
      </c>
      <c r="Q167" s="36"/>
      <c r="R167" s="36"/>
      <c r="T167" s="36"/>
      <c r="U167" s="36"/>
      <c r="V167" s="37" t="s">
        <v>60</v>
      </c>
      <c r="W167" s="36"/>
      <c r="X167" s="36"/>
    </row>
    <row r="169" spans="1:24" x14ac:dyDescent="0.55000000000000004">
      <c r="A169" s="89" t="s">
        <v>18</v>
      </c>
      <c r="B169" s="89"/>
      <c r="C169" s="89"/>
      <c r="D169" s="89"/>
      <c r="E169" s="89"/>
      <c r="F169" s="89"/>
      <c r="G169" s="89" t="s">
        <v>18</v>
      </c>
      <c r="H169" s="89"/>
      <c r="I169" s="89"/>
      <c r="J169" s="89"/>
      <c r="K169" s="89"/>
      <c r="L169" s="89"/>
      <c r="M169" s="89" t="s">
        <v>18</v>
      </c>
      <c r="N169" s="89"/>
      <c r="O169" s="89"/>
      <c r="P169" s="89"/>
      <c r="Q169" s="89"/>
      <c r="R169" s="89"/>
      <c r="S169" s="89" t="s">
        <v>18</v>
      </c>
      <c r="T169" s="89"/>
      <c r="U169" s="89"/>
      <c r="V169" s="89"/>
      <c r="W169" s="89"/>
      <c r="X169" s="89"/>
    </row>
    <row r="170" spans="1:24" x14ac:dyDescent="0.55000000000000004">
      <c r="A170" s="89" t="s">
        <v>32</v>
      </c>
      <c r="B170" s="89"/>
      <c r="C170" s="89"/>
      <c r="D170" s="89"/>
      <c r="E170" s="89"/>
      <c r="F170" s="89"/>
      <c r="G170" s="89" t="s">
        <v>32</v>
      </c>
      <c r="H170" s="89"/>
      <c r="I170" s="89"/>
      <c r="J170" s="89"/>
      <c r="K170" s="89"/>
      <c r="L170" s="89"/>
      <c r="M170" s="89" t="s">
        <v>32</v>
      </c>
      <c r="N170" s="89"/>
      <c r="O170" s="89"/>
      <c r="P170" s="89"/>
      <c r="Q170" s="89"/>
      <c r="R170" s="89"/>
      <c r="S170" s="89" t="s">
        <v>32</v>
      </c>
      <c r="T170" s="89"/>
      <c r="U170" s="89"/>
      <c r="V170" s="89"/>
      <c r="W170" s="89"/>
      <c r="X170" s="89"/>
    </row>
    <row r="171" spans="1:24" x14ac:dyDescent="0.55000000000000004">
      <c r="A171" s="89" t="s">
        <v>65</v>
      </c>
      <c r="B171" s="89"/>
      <c r="C171" s="89"/>
      <c r="D171" s="89"/>
      <c r="E171" s="89"/>
      <c r="F171" s="89"/>
      <c r="G171" s="89" t="s">
        <v>65</v>
      </c>
      <c r="H171" s="89"/>
      <c r="I171" s="89"/>
      <c r="J171" s="89"/>
      <c r="K171" s="89"/>
      <c r="L171" s="89"/>
      <c r="M171" s="89" t="s">
        <v>65</v>
      </c>
      <c r="N171" s="89"/>
      <c r="O171" s="89"/>
      <c r="P171" s="89"/>
      <c r="Q171" s="89"/>
      <c r="R171" s="89"/>
      <c r="S171" s="89" t="s">
        <v>65</v>
      </c>
      <c r="T171" s="89"/>
      <c r="U171" s="89"/>
      <c r="V171" s="89"/>
      <c r="W171" s="89"/>
      <c r="X171" s="89"/>
    </row>
    <row r="172" spans="1:24" x14ac:dyDescent="0.55000000000000004">
      <c r="A172" s="89" t="s">
        <v>71</v>
      </c>
      <c r="B172" s="89"/>
      <c r="C172" s="89"/>
      <c r="D172" s="89"/>
      <c r="E172" s="89"/>
      <c r="F172" s="89"/>
      <c r="G172" s="89" t="s">
        <v>66</v>
      </c>
      <c r="H172" s="89"/>
      <c r="I172" s="89"/>
      <c r="J172" s="89"/>
      <c r="K172" s="89"/>
      <c r="L172" s="89"/>
      <c r="M172" s="89" t="s">
        <v>67</v>
      </c>
      <c r="N172" s="89"/>
      <c r="O172" s="89"/>
      <c r="P172" s="89"/>
      <c r="Q172" s="89"/>
      <c r="R172" s="89"/>
      <c r="S172" s="89" t="s">
        <v>68</v>
      </c>
      <c r="T172" s="89"/>
      <c r="U172" s="89"/>
      <c r="V172" s="89"/>
      <c r="W172" s="89"/>
      <c r="X172" s="89"/>
    </row>
    <row r="173" spans="1:24" x14ac:dyDescent="0.55000000000000004">
      <c r="A173" s="89" t="s">
        <v>31</v>
      </c>
      <c r="B173" s="89"/>
      <c r="C173" s="89"/>
      <c r="D173" s="89"/>
      <c r="E173" s="89"/>
      <c r="F173" s="89"/>
      <c r="G173" s="89" t="s">
        <v>31</v>
      </c>
      <c r="H173" s="89"/>
      <c r="I173" s="89"/>
      <c r="J173" s="89"/>
      <c r="K173" s="89"/>
      <c r="L173" s="89"/>
      <c r="M173" s="89" t="s">
        <v>31</v>
      </c>
      <c r="N173" s="89"/>
      <c r="O173" s="89"/>
      <c r="P173" s="89"/>
      <c r="Q173" s="89"/>
      <c r="R173" s="89"/>
      <c r="S173" s="89" t="s">
        <v>31</v>
      </c>
      <c r="T173" s="89"/>
      <c r="U173" s="89"/>
      <c r="V173" s="89"/>
      <c r="W173" s="89"/>
      <c r="X173" s="89"/>
    </row>
    <row r="174" spans="1:24" x14ac:dyDescent="0.55000000000000004">
      <c r="A174" s="83" t="s">
        <v>0</v>
      </c>
      <c r="B174" s="83" t="s">
        <v>1</v>
      </c>
      <c r="C174" s="83" t="s">
        <v>2</v>
      </c>
      <c r="D174" s="83" t="s">
        <v>6</v>
      </c>
      <c r="E174" s="83"/>
      <c r="F174" s="83"/>
      <c r="G174" s="83" t="s">
        <v>0</v>
      </c>
      <c r="H174" s="83" t="s">
        <v>1</v>
      </c>
      <c r="I174" s="83" t="s">
        <v>2</v>
      </c>
      <c r="J174" s="83" t="s">
        <v>6</v>
      </c>
      <c r="K174" s="83"/>
      <c r="L174" s="83"/>
      <c r="M174" s="83" t="s">
        <v>0</v>
      </c>
      <c r="N174" s="83" t="s">
        <v>1</v>
      </c>
      <c r="O174" s="83" t="s">
        <v>2</v>
      </c>
      <c r="P174" s="83" t="s">
        <v>6</v>
      </c>
      <c r="Q174" s="83"/>
      <c r="R174" s="83"/>
      <c r="S174" s="83" t="s">
        <v>0</v>
      </c>
      <c r="T174" s="83" t="s">
        <v>1</v>
      </c>
      <c r="U174" s="83" t="s">
        <v>2</v>
      </c>
      <c r="V174" s="83" t="s">
        <v>6</v>
      </c>
      <c r="W174" s="83"/>
      <c r="X174" s="83"/>
    </row>
    <row r="175" spans="1:24" x14ac:dyDescent="0.55000000000000004">
      <c r="A175" s="83"/>
      <c r="B175" s="83"/>
      <c r="C175" s="83"/>
      <c r="D175" s="28" t="s">
        <v>3</v>
      </c>
      <c r="E175" s="28" t="s">
        <v>4</v>
      </c>
      <c r="F175" s="28" t="s">
        <v>5</v>
      </c>
      <c r="G175" s="83"/>
      <c r="H175" s="83"/>
      <c r="I175" s="83"/>
      <c r="J175" s="28" t="s">
        <v>42</v>
      </c>
      <c r="K175" s="28" t="s">
        <v>43</v>
      </c>
      <c r="L175" s="28" t="s">
        <v>44</v>
      </c>
      <c r="M175" s="83"/>
      <c r="N175" s="83"/>
      <c r="O175" s="83"/>
      <c r="P175" s="28" t="s">
        <v>45</v>
      </c>
      <c r="Q175" s="28" t="s">
        <v>46</v>
      </c>
      <c r="R175" s="28" t="s">
        <v>47</v>
      </c>
      <c r="S175" s="83"/>
      <c r="T175" s="83"/>
      <c r="U175" s="83"/>
      <c r="V175" s="28" t="s">
        <v>50</v>
      </c>
      <c r="W175" s="28" t="s">
        <v>51</v>
      </c>
      <c r="X175" s="28" t="s">
        <v>52</v>
      </c>
    </row>
    <row r="176" spans="1:24" x14ac:dyDescent="0.55000000000000004">
      <c r="A176" s="30">
        <v>1</v>
      </c>
      <c r="B176" s="31" t="s">
        <v>7</v>
      </c>
      <c r="C176" s="4">
        <f t="shared" ref="C176:C186" si="25">SUM(D176+E176+F176)</f>
        <v>0</v>
      </c>
      <c r="D176" s="2">
        <v>0</v>
      </c>
      <c r="E176" s="2">
        <v>0</v>
      </c>
      <c r="F176" s="2">
        <v>0</v>
      </c>
      <c r="G176" s="30">
        <v>1</v>
      </c>
      <c r="H176" s="31" t="s">
        <v>7</v>
      </c>
      <c r="I176" s="4">
        <f t="shared" ref="I176:I186" si="26">SUM(J176+K176+L176)</f>
        <v>0</v>
      </c>
      <c r="J176" s="2">
        <v>0</v>
      </c>
      <c r="K176" s="2">
        <v>0</v>
      </c>
      <c r="L176" s="2">
        <v>0</v>
      </c>
      <c r="M176" s="30">
        <v>1</v>
      </c>
      <c r="N176" s="31" t="s">
        <v>7</v>
      </c>
      <c r="O176" s="4">
        <f t="shared" ref="O176:O186" si="27">SUM(P176+Q176+R176)</f>
        <v>0</v>
      </c>
      <c r="P176" s="2">
        <v>0</v>
      </c>
      <c r="Q176" s="2">
        <v>0</v>
      </c>
      <c r="R176" s="2">
        <v>0</v>
      </c>
      <c r="S176" s="30">
        <v>1</v>
      </c>
      <c r="T176" s="31" t="s">
        <v>7</v>
      </c>
      <c r="U176" s="4">
        <f t="shared" ref="U176:U186" si="28">SUM(V176+W176+X176)</f>
        <v>0</v>
      </c>
      <c r="V176" s="2">
        <v>0</v>
      </c>
      <c r="W176" s="2">
        <v>0</v>
      </c>
      <c r="X176" s="2">
        <v>0</v>
      </c>
    </row>
    <row r="177" spans="1:24" x14ac:dyDescent="0.55000000000000004">
      <c r="A177" s="32">
        <v>2</v>
      </c>
      <c r="B177" s="3" t="s">
        <v>8</v>
      </c>
      <c r="C177" s="4">
        <v>38910</v>
      </c>
      <c r="D177" s="4">
        <v>12970</v>
      </c>
      <c r="E177" s="4">
        <v>12970</v>
      </c>
      <c r="F177" s="4">
        <v>12970</v>
      </c>
      <c r="G177" s="32">
        <v>2</v>
      </c>
      <c r="H177" s="3" t="s">
        <v>8</v>
      </c>
      <c r="I177" s="4">
        <v>38910</v>
      </c>
      <c r="J177" s="4">
        <v>12970</v>
      </c>
      <c r="K177" s="4">
        <v>12970</v>
      </c>
      <c r="L177" s="4">
        <v>12970</v>
      </c>
      <c r="M177" s="32">
        <v>2</v>
      </c>
      <c r="N177" s="3" t="s">
        <v>8</v>
      </c>
      <c r="O177" s="4">
        <v>38910</v>
      </c>
      <c r="P177" s="4">
        <v>12970</v>
      </c>
      <c r="Q177" s="4">
        <v>12970</v>
      </c>
      <c r="R177" s="4">
        <v>12970</v>
      </c>
      <c r="S177" s="32">
        <v>2</v>
      </c>
      <c r="T177" s="3" t="s">
        <v>8</v>
      </c>
      <c r="U177" s="4">
        <v>38910</v>
      </c>
      <c r="V177" s="4">
        <v>12970</v>
      </c>
      <c r="W177" s="4">
        <v>12970</v>
      </c>
      <c r="X177" s="4">
        <v>12970</v>
      </c>
    </row>
    <row r="178" spans="1:24" x14ac:dyDescent="0.55000000000000004">
      <c r="A178" s="32">
        <v>3</v>
      </c>
      <c r="B178" s="3" t="s">
        <v>9</v>
      </c>
      <c r="C178" s="4">
        <f t="shared" si="25"/>
        <v>0</v>
      </c>
      <c r="D178" s="4">
        <v>0</v>
      </c>
      <c r="E178" s="4">
        <v>0</v>
      </c>
      <c r="F178" s="4">
        <v>0</v>
      </c>
      <c r="G178" s="32">
        <v>3</v>
      </c>
      <c r="H178" s="3" t="s">
        <v>9</v>
      </c>
      <c r="I178" s="4">
        <f t="shared" si="26"/>
        <v>0</v>
      </c>
      <c r="J178" s="4">
        <v>0</v>
      </c>
      <c r="K178" s="4">
        <v>0</v>
      </c>
      <c r="L178" s="4">
        <v>0</v>
      </c>
      <c r="M178" s="32">
        <v>3</v>
      </c>
      <c r="N178" s="3" t="s">
        <v>9</v>
      </c>
      <c r="O178" s="4">
        <f t="shared" si="27"/>
        <v>0</v>
      </c>
      <c r="P178" s="4">
        <v>0</v>
      </c>
      <c r="Q178" s="4">
        <v>0</v>
      </c>
      <c r="R178" s="4">
        <v>0</v>
      </c>
      <c r="S178" s="32">
        <v>3</v>
      </c>
      <c r="T178" s="3" t="s">
        <v>9</v>
      </c>
      <c r="U178" s="4">
        <f t="shared" si="28"/>
        <v>0</v>
      </c>
      <c r="V178" s="4">
        <v>0</v>
      </c>
      <c r="W178" s="4">
        <v>0</v>
      </c>
      <c r="X178" s="4">
        <v>0</v>
      </c>
    </row>
    <row r="179" spans="1:24" x14ac:dyDescent="0.55000000000000004">
      <c r="A179" s="32">
        <v>4</v>
      </c>
      <c r="B179" s="3" t="s">
        <v>10</v>
      </c>
      <c r="C179" s="4">
        <f t="shared" si="25"/>
        <v>54000</v>
      </c>
      <c r="D179" s="4">
        <v>18000</v>
      </c>
      <c r="E179" s="4">
        <v>18000</v>
      </c>
      <c r="F179" s="4">
        <v>18000</v>
      </c>
      <c r="G179" s="32">
        <v>4</v>
      </c>
      <c r="H179" s="3" t="s">
        <v>10</v>
      </c>
      <c r="I179" s="4">
        <f t="shared" si="26"/>
        <v>54000</v>
      </c>
      <c r="J179" s="4">
        <v>18000</v>
      </c>
      <c r="K179" s="4">
        <v>18000</v>
      </c>
      <c r="L179" s="4">
        <v>18000</v>
      </c>
      <c r="M179" s="32">
        <v>4</v>
      </c>
      <c r="N179" s="3" t="s">
        <v>10</v>
      </c>
      <c r="O179" s="4">
        <f t="shared" si="27"/>
        <v>54000</v>
      </c>
      <c r="P179" s="4">
        <v>18000</v>
      </c>
      <c r="Q179" s="4">
        <v>18000</v>
      </c>
      <c r="R179" s="4">
        <v>18000</v>
      </c>
      <c r="S179" s="32">
        <v>4</v>
      </c>
      <c r="T179" s="3" t="s">
        <v>10</v>
      </c>
      <c r="U179" s="4">
        <f t="shared" si="28"/>
        <v>54000</v>
      </c>
      <c r="V179" s="4">
        <v>18000</v>
      </c>
      <c r="W179" s="4">
        <v>18000</v>
      </c>
      <c r="X179" s="4">
        <v>18000</v>
      </c>
    </row>
    <row r="180" spans="1:24" x14ac:dyDescent="0.55000000000000004">
      <c r="A180" s="32">
        <v>5</v>
      </c>
      <c r="B180" s="3" t="s">
        <v>11</v>
      </c>
      <c r="C180" s="4">
        <v>4800</v>
      </c>
      <c r="D180" s="4">
        <v>1600</v>
      </c>
      <c r="E180" s="4">
        <v>1600</v>
      </c>
      <c r="F180" s="4">
        <v>1600</v>
      </c>
      <c r="G180" s="32">
        <v>5</v>
      </c>
      <c r="H180" s="3" t="s">
        <v>11</v>
      </c>
      <c r="I180" s="4">
        <v>4800</v>
      </c>
      <c r="J180" s="4">
        <v>1600</v>
      </c>
      <c r="K180" s="4">
        <v>1600</v>
      </c>
      <c r="L180" s="4">
        <v>1600</v>
      </c>
      <c r="M180" s="32">
        <v>5</v>
      </c>
      <c r="N180" s="3" t="s">
        <v>11</v>
      </c>
      <c r="O180" s="4">
        <v>4800</v>
      </c>
      <c r="P180" s="4">
        <v>1600</v>
      </c>
      <c r="Q180" s="4">
        <v>1600</v>
      </c>
      <c r="R180" s="4">
        <v>1600</v>
      </c>
      <c r="S180" s="32">
        <v>5</v>
      </c>
      <c r="T180" s="3" t="s">
        <v>11</v>
      </c>
      <c r="U180" s="4">
        <v>4800</v>
      </c>
      <c r="V180" s="4">
        <v>1600</v>
      </c>
      <c r="W180" s="4">
        <v>1600</v>
      </c>
      <c r="X180" s="4">
        <v>1600</v>
      </c>
    </row>
    <row r="181" spans="1:24" x14ac:dyDescent="0.55000000000000004">
      <c r="A181" s="32">
        <v>6</v>
      </c>
      <c r="B181" s="3" t="s">
        <v>12</v>
      </c>
      <c r="C181" s="4">
        <v>10000</v>
      </c>
      <c r="D181" s="4">
        <v>0</v>
      </c>
      <c r="E181" s="4">
        <v>0</v>
      </c>
      <c r="F181" s="4">
        <v>10000</v>
      </c>
      <c r="G181" s="32">
        <v>6</v>
      </c>
      <c r="H181" s="3" t="s">
        <v>12</v>
      </c>
      <c r="I181" s="4">
        <v>27500</v>
      </c>
      <c r="J181" s="4">
        <v>15000</v>
      </c>
      <c r="K181" s="4">
        <v>5000</v>
      </c>
      <c r="L181" s="4">
        <v>7500</v>
      </c>
      <c r="M181" s="32">
        <v>6</v>
      </c>
      <c r="N181" s="3" t="s">
        <v>12</v>
      </c>
      <c r="O181" s="4">
        <v>80000</v>
      </c>
      <c r="P181" s="4">
        <v>0</v>
      </c>
      <c r="Q181" s="4">
        <v>0</v>
      </c>
      <c r="R181" s="4">
        <v>80000</v>
      </c>
      <c r="S181" s="32">
        <v>6</v>
      </c>
      <c r="T181" s="3" t="s">
        <v>12</v>
      </c>
      <c r="U181" s="4">
        <v>55000</v>
      </c>
      <c r="V181" s="4">
        <v>20000</v>
      </c>
      <c r="W181" s="4">
        <v>20000</v>
      </c>
      <c r="X181" s="4">
        <v>15000</v>
      </c>
    </row>
    <row r="182" spans="1:24" x14ac:dyDescent="0.55000000000000004">
      <c r="A182" s="32">
        <v>7</v>
      </c>
      <c r="B182" s="3" t="s">
        <v>13</v>
      </c>
      <c r="C182" s="4">
        <v>75050</v>
      </c>
      <c r="D182" s="4">
        <v>0</v>
      </c>
      <c r="E182" s="4">
        <v>0</v>
      </c>
      <c r="F182" s="4">
        <v>75050</v>
      </c>
      <c r="G182" s="32">
        <v>7</v>
      </c>
      <c r="H182" s="3" t="s">
        <v>13</v>
      </c>
      <c r="I182" s="4">
        <v>20000</v>
      </c>
      <c r="J182" s="4">
        <v>0</v>
      </c>
      <c r="K182" s="4">
        <v>20000</v>
      </c>
      <c r="L182" s="4">
        <v>0</v>
      </c>
      <c r="M182" s="32">
        <v>7</v>
      </c>
      <c r="N182" s="3" t="s">
        <v>13</v>
      </c>
      <c r="O182" s="4">
        <f t="shared" ref="O182" si="29">SUM(P182+Q182+R182)</f>
        <v>0</v>
      </c>
      <c r="P182" s="4">
        <v>0</v>
      </c>
      <c r="Q182" s="4">
        <v>0</v>
      </c>
      <c r="R182" s="4">
        <v>0</v>
      </c>
      <c r="S182" s="32">
        <v>7</v>
      </c>
      <c r="T182" s="3" t="s">
        <v>13</v>
      </c>
      <c r="U182" s="4">
        <v>70000</v>
      </c>
      <c r="V182" s="4">
        <v>0</v>
      </c>
      <c r="W182" s="4">
        <v>50000</v>
      </c>
      <c r="X182" s="4">
        <v>20000</v>
      </c>
    </row>
    <row r="183" spans="1:24" x14ac:dyDescent="0.55000000000000004">
      <c r="A183" s="32">
        <v>8</v>
      </c>
      <c r="B183" s="3" t="s">
        <v>14</v>
      </c>
      <c r="C183" s="4">
        <f t="shared" si="25"/>
        <v>0</v>
      </c>
      <c r="D183" s="4">
        <v>0</v>
      </c>
      <c r="E183" s="4">
        <v>0</v>
      </c>
      <c r="F183" s="4">
        <v>0</v>
      </c>
      <c r="G183" s="32">
        <v>8</v>
      </c>
      <c r="H183" s="3" t="s">
        <v>14</v>
      </c>
      <c r="I183" s="4">
        <f t="shared" si="26"/>
        <v>0</v>
      </c>
      <c r="J183" s="4">
        <v>0</v>
      </c>
      <c r="K183" s="4">
        <v>0</v>
      </c>
      <c r="L183" s="4">
        <v>0</v>
      </c>
      <c r="M183" s="32">
        <v>8</v>
      </c>
      <c r="N183" s="3" t="s">
        <v>14</v>
      </c>
      <c r="O183" s="4">
        <f t="shared" si="27"/>
        <v>0</v>
      </c>
      <c r="P183" s="4">
        <v>0</v>
      </c>
      <c r="Q183" s="4">
        <v>0</v>
      </c>
      <c r="R183" s="4">
        <v>0</v>
      </c>
      <c r="S183" s="32">
        <v>8</v>
      </c>
      <c r="T183" s="3" t="s">
        <v>14</v>
      </c>
      <c r="U183" s="4">
        <f t="shared" si="28"/>
        <v>0</v>
      </c>
      <c r="V183" s="4">
        <v>0</v>
      </c>
      <c r="W183" s="4">
        <v>0</v>
      </c>
      <c r="X183" s="4">
        <v>0</v>
      </c>
    </row>
    <row r="184" spans="1:24" x14ac:dyDescent="0.55000000000000004">
      <c r="A184" s="32">
        <v>9</v>
      </c>
      <c r="B184" s="3" t="s">
        <v>15</v>
      </c>
      <c r="C184" s="4">
        <f t="shared" si="25"/>
        <v>0</v>
      </c>
      <c r="D184" s="4">
        <v>0</v>
      </c>
      <c r="E184" s="4">
        <v>0</v>
      </c>
      <c r="F184" s="4">
        <v>0</v>
      </c>
      <c r="G184" s="32">
        <v>9</v>
      </c>
      <c r="H184" s="3" t="s">
        <v>15</v>
      </c>
      <c r="I184" s="4">
        <f t="shared" si="26"/>
        <v>0</v>
      </c>
      <c r="J184" s="4">
        <v>0</v>
      </c>
      <c r="K184" s="4">
        <v>0</v>
      </c>
      <c r="L184" s="4">
        <v>0</v>
      </c>
      <c r="M184" s="32">
        <v>9</v>
      </c>
      <c r="N184" s="3" t="s">
        <v>15</v>
      </c>
      <c r="O184" s="4">
        <f t="shared" si="27"/>
        <v>0</v>
      </c>
      <c r="P184" s="4">
        <v>0</v>
      </c>
      <c r="Q184" s="4">
        <v>0</v>
      </c>
      <c r="R184" s="4">
        <v>0</v>
      </c>
      <c r="S184" s="32">
        <v>9</v>
      </c>
      <c r="T184" s="3" t="s">
        <v>15</v>
      </c>
      <c r="U184" s="4">
        <f t="shared" si="28"/>
        <v>0</v>
      </c>
      <c r="V184" s="4">
        <v>0</v>
      </c>
      <c r="W184" s="4">
        <v>0</v>
      </c>
      <c r="X184" s="4">
        <v>0</v>
      </c>
    </row>
    <row r="185" spans="1:24" x14ac:dyDescent="0.55000000000000004">
      <c r="A185" s="32">
        <v>10</v>
      </c>
      <c r="B185" s="3" t="s">
        <v>16</v>
      </c>
      <c r="C185" s="4">
        <f t="shared" si="25"/>
        <v>0</v>
      </c>
      <c r="D185" s="4">
        <v>0</v>
      </c>
      <c r="E185" s="4">
        <v>0</v>
      </c>
      <c r="F185" s="4">
        <v>0</v>
      </c>
      <c r="G185" s="32">
        <v>10</v>
      </c>
      <c r="H185" s="3" t="s">
        <v>16</v>
      </c>
      <c r="I185" s="4">
        <f t="shared" si="26"/>
        <v>0</v>
      </c>
      <c r="J185" s="4">
        <v>0</v>
      </c>
      <c r="K185" s="4">
        <v>0</v>
      </c>
      <c r="L185" s="4">
        <v>0</v>
      </c>
      <c r="M185" s="32">
        <v>10</v>
      </c>
      <c r="N185" s="3" t="s">
        <v>16</v>
      </c>
      <c r="O185" s="4">
        <f t="shared" si="27"/>
        <v>0</v>
      </c>
      <c r="P185" s="4">
        <v>0</v>
      </c>
      <c r="Q185" s="4">
        <v>0</v>
      </c>
      <c r="R185" s="4">
        <v>0</v>
      </c>
      <c r="S185" s="32">
        <v>10</v>
      </c>
      <c r="T185" s="3" t="s">
        <v>16</v>
      </c>
      <c r="U185" s="4">
        <v>1700</v>
      </c>
      <c r="V185" s="4">
        <v>0</v>
      </c>
      <c r="W185" s="4">
        <v>1700</v>
      </c>
      <c r="X185" s="4">
        <v>0</v>
      </c>
    </row>
    <row r="186" spans="1:24" x14ac:dyDescent="0.55000000000000004">
      <c r="A186" s="34">
        <v>11</v>
      </c>
      <c r="B186" s="5" t="s">
        <v>17</v>
      </c>
      <c r="C186" s="4">
        <f t="shared" si="25"/>
        <v>0</v>
      </c>
      <c r="D186" s="6">
        <v>0</v>
      </c>
      <c r="E186" s="6">
        <v>0</v>
      </c>
      <c r="F186" s="6">
        <v>0</v>
      </c>
      <c r="G186" s="34">
        <v>11</v>
      </c>
      <c r="H186" s="5" t="s">
        <v>17</v>
      </c>
      <c r="I186" s="4">
        <f t="shared" si="26"/>
        <v>0</v>
      </c>
      <c r="J186" s="6">
        <v>0</v>
      </c>
      <c r="K186" s="6">
        <v>0</v>
      </c>
      <c r="L186" s="6">
        <v>0</v>
      </c>
      <c r="M186" s="34">
        <v>11</v>
      </c>
      <c r="N186" s="5" t="s">
        <v>17</v>
      </c>
      <c r="O186" s="4">
        <f t="shared" si="27"/>
        <v>0</v>
      </c>
      <c r="P186" s="6">
        <v>0</v>
      </c>
      <c r="Q186" s="6">
        <v>0</v>
      </c>
      <c r="R186" s="6">
        <v>0</v>
      </c>
      <c r="S186" s="34">
        <v>11</v>
      </c>
      <c r="T186" s="5" t="s">
        <v>17</v>
      </c>
      <c r="U186" s="4">
        <f t="shared" si="28"/>
        <v>0</v>
      </c>
      <c r="V186" s="6">
        <v>0</v>
      </c>
      <c r="W186" s="6">
        <v>0</v>
      </c>
      <c r="X186" s="6">
        <v>0</v>
      </c>
    </row>
    <row r="187" spans="1:24" x14ac:dyDescent="0.55000000000000004">
      <c r="A187" s="90" t="s">
        <v>2</v>
      </c>
      <c r="B187" s="91"/>
      <c r="C187" s="7">
        <f>SUM(C176:C186)</f>
        <v>182760</v>
      </c>
      <c r="D187" s="7">
        <f>SUM(D176:D186)</f>
        <v>32570</v>
      </c>
      <c r="E187" s="7">
        <f>SUM(E176:E186)</f>
        <v>32570</v>
      </c>
      <c r="F187" s="7">
        <f>SUM(F176:F186)</f>
        <v>117620</v>
      </c>
      <c r="G187" s="90" t="s">
        <v>2</v>
      </c>
      <c r="H187" s="91"/>
      <c r="I187" s="7">
        <f>SUM(I176:I186)</f>
        <v>145210</v>
      </c>
      <c r="J187" s="7">
        <f>SUM(J176:J186)</f>
        <v>47570</v>
      </c>
      <c r="K187" s="7">
        <f>SUM(K176:K186)</f>
        <v>57570</v>
      </c>
      <c r="L187" s="7">
        <f>SUM(L176:L186)</f>
        <v>40070</v>
      </c>
      <c r="M187" s="90" t="s">
        <v>2</v>
      </c>
      <c r="N187" s="91"/>
      <c r="O187" s="7">
        <f>SUM(O176:O186)</f>
        <v>177710</v>
      </c>
      <c r="P187" s="7">
        <f>SUM(P176:P186)</f>
        <v>32570</v>
      </c>
      <c r="Q187" s="7">
        <f>SUM(Q176:Q186)</f>
        <v>32570</v>
      </c>
      <c r="R187" s="7">
        <f>SUM(R176:R186)</f>
        <v>112570</v>
      </c>
      <c r="S187" s="90" t="s">
        <v>2</v>
      </c>
      <c r="T187" s="91"/>
      <c r="U187" s="7">
        <f>SUM(U176:U186)</f>
        <v>224410</v>
      </c>
      <c r="V187" s="7">
        <f>SUM(V176:V186)</f>
        <v>52570</v>
      </c>
      <c r="W187" s="7">
        <f>SUM(W176:W186)</f>
        <v>104270</v>
      </c>
      <c r="X187" s="7">
        <f>SUM(X176:X186)</f>
        <v>67570</v>
      </c>
    </row>
    <row r="189" spans="1:24" x14ac:dyDescent="0.55000000000000004">
      <c r="A189" s="1" t="s">
        <v>21</v>
      </c>
      <c r="G189" s="1" t="s">
        <v>21</v>
      </c>
      <c r="M189" s="1" t="s">
        <v>21</v>
      </c>
      <c r="S189" s="1" t="s">
        <v>21</v>
      </c>
    </row>
    <row r="190" spans="1:24" x14ac:dyDescent="0.55000000000000004">
      <c r="B190" s="40"/>
      <c r="C190" s="40"/>
      <c r="D190" s="40"/>
      <c r="E190" s="40"/>
      <c r="F190" s="40"/>
      <c r="H190" s="40"/>
      <c r="I190" s="40"/>
      <c r="J190" s="40"/>
      <c r="K190" s="40"/>
      <c r="L190" s="40"/>
      <c r="N190" s="40"/>
      <c r="O190" s="40"/>
      <c r="P190" s="40"/>
      <c r="Q190" s="40"/>
      <c r="R190" s="40"/>
      <c r="T190" s="40"/>
      <c r="U190" s="40"/>
      <c r="V190" s="40"/>
      <c r="W190" s="40"/>
      <c r="X190" s="40"/>
    </row>
    <row r="191" spans="1:24" x14ac:dyDescent="0.55000000000000004">
      <c r="B191" s="35"/>
      <c r="C191" s="35"/>
      <c r="D191" s="35"/>
      <c r="E191" s="35"/>
      <c r="F191" s="35"/>
      <c r="H191" s="35"/>
      <c r="I191" s="35"/>
      <c r="J191" s="35"/>
      <c r="K191" s="35"/>
      <c r="L191" s="35"/>
      <c r="N191" s="35"/>
      <c r="O191" s="35"/>
      <c r="P191" s="35"/>
      <c r="Q191" s="35"/>
      <c r="R191" s="35"/>
      <c r="T191" s="35"/>
      <c r="U191" s="35"/>
      <c r="V191" s="35"/>
      <c r="W191" s="35"/>
      <c r="X191" s="35"/>
    </row>
    <row r="192" spans="1:24" x14ac:dyDescent="0.55000000000000004">
      <c r="B192" s="35"/>
      <c r="C192" s="35"/>
      <c r="D192" s="35"/>
      <c r="E192" s="35"/>
      <c r="F192" s="35"/>
      <c r="H192" s="35"/>
      <c r="I192" s="35"/>
      <c r="J192" s="35"/>
      <c r="K192" s="35"/>
      <c r="L192" s="35"/>
      <c r="N192" s="35"/>
      <c r="O192" s="35"/>
      <c r="P192" s="35"/>
      <c r="Q192" s="35"/>
      <c r="R192" s="35"/>
      <c r="T192" s="35"/>
      <c r="U192" s="35"/>
      <c r="V192" s="35"/>
      <c r="W192" s="35"/>
      <c r="X192" s="35"/>
    </row>
    <row r="193" spans="1:24" x14ac:dyDescent="0.55000000000000004">
      <c r="B193" s="36"/>
      <c r="C193" s="36"/>
      <c r="D193" s="36"/>
      <c r="E193" s="36"/>
      <c r="F193" s="36"/>
      <c r="H193" s="36"/>
      <c r="I193" s="36"/>
      <c r="J193" s="36"/>
      <c r="K193" s="36"/>
      <c r="L193" s="36"/>
      <c r="N193" s="36"/>
      <c r="O193" s="36"/>
      <c r="P193" s="36"/>
      <c r="Q193" s="36"/>
      <c r="R193" s="36"/>
      <c r="T193" s="36"/>
      <c r="U193" s="36"/>
      <c r="V193" s="36"/>
      <c r="W193" s="36"/>
      <c r="X193" s="36"/>
    </row>
    <row r="194" spans="1:24" x14ac:dyDescent="0.55000000000000004">
      <c r="C194" s="41" t="s">
        <v>75</v>
      </c>
      <c r="E194" s="41" t="s">
        <v>74</v>
      </c>
      <c r="F194" s="36"/>
      <c r="I194" s="41" t="s">
        <v>75</v>
      </c>
      <c r="K194" s="41" t="s">
        <v>74</v>
      </c>
      <c r="L194" s="36"/>
      <c r="O194" s="41" t="s">
        <v>75</v>
      </c>
      <c r="Q194" s="41" t="s">
        <v>74</v>
      </c>
      <c r="R194" s="36"/>
      <c r="U194" s="41" t="s">
        <v>75</v>
      </c>
      <c r="W194" s="41" t="s">
        <v>74</v>
      </c>
      <c r="X194" s="36"/>
    </row>
    <row r="195" spans="1:24" x14ac:dyDescent="0.55000000000000004">
      <c r="B195" s="37"/>
      <c r="C195" s="82" t="s">
        <v>76</v>
      </c>
      <c r="D195" s="82"/>
      <c r="E195" s="36"/>
      <c r="F195" s="36"/>
      <c r="H195" s="37"/>
      <c r="I195" s="82" t="s">
        <v>76</v>
      </c>
      <c r="J195" s="82"/>
      <c r="K195" s="36"/>
      <c r="L195" s="36"/>
      <c r="N195" s="37"/>
      <c r="O195" s="82" t="s">
        <v>76</v>
      </c>
      <c r="P195" s="82"/>
      <c r="Q195" s="36"/>
      <c r="R195" s="36"/>
      <c r="T195" s="37"/>
      <c r="U195" s="82" t="s">
        <v>76</v>
      </c>
      <c r="V195" s="82"/>
      <c r="W195" s="36"/>
      <c r="X195" s="36"/>
    </row>
    <row r="196" spans="1:24" x14ac:dyDescent="0.55000000000000004">
      <c r="B196" s="36"/>
      <c r="C196" s="82" t="s">
        <v>77</v>
      </c>
      <c r="D196" s="82"/>
      <c r="E196" s="36"/>
      <c r="F196" s="36"/>
      <c r="H196" s="36"/>
      <c r="I196" s="82" t="s">
        <v>77</v>
      </c>
      <c r="J196" s="82"/>
      <c r="K196" s="36"/>
      <c r="L196" s="36"/>
      <c r="N196" s="36"/>
      <c r="O196" s="82" t="s">
        <v>77</v>
      </c>
      <c r="P196" s="82"/>
      <c r="Q196" s="36"/>
      <c r="R196" s="36"/>
      <c r="T196" s="36"/>
      <c r="U196" s="82" t="s">
        <v>77</v>
      </c>
      <c r="V196" s="82"/>
      <c r="W196" s="36"/>
      <c r="X196" s="36"/>
    </row>
    <row r="197" spans="1:24" x14ac:dyDescent="0.55000000000000004">
      <c r="A197" s="89" t="s">
        <v>18</v>
      </c>
      <c r="B197" s="89"/>
      <c r="C197" s="89"/>
      <c r="D197" s="89"/>
      <c r="E197" s="89"/>
      <c r="F197" s="89"/>
      <c r="G197" s="89" t="s">
        <v>18</v>
      </c>
      <c r="H197" s="89"/>
      <c r="I197" s="89"/>
      <c r="J197" s="89"/>
      <c r="K197" s="89"/>
      <c r="L197" s="89"/>
      <c r="M197" s="89" t="s">
        <v>18</v>
      </c>
      <c r="N197" s="89"/>
      <c r="O197" s="89"/>
      <c r="P197" s="89"/>
      <c r="Q197" s="89"/>
      <c r="R197" s="89"/>
      <c r="S197" s="89" t="s">
        <v>18</v>
      </c>
      <c r="T197" s="89"/>
      <c r="U197" s="89"/>
      <c r="V197" s="89"/>
      <c r="W197" s="89"/>
      <c r="X197" s="89"/>
    </row>
    <row r="198" spans="1:24" x14ac:dyDescent="0.55000000000000004">
      <c r="A198" s="89" t="s">
        <v>32</v>
      </c>
      <c r="B198" s="89"/>
      <c r="C198" s="89"/>
      <c r="D198" s="89"/>
      <c r="E198" s="89"/>
      <c r="F198" s="89"/>
      <c r="G198" s="89" t="s">
        <v>32</v>
      </c>
      <c r="H198" s="89"/>
      <c r="I198" s="89"/>
      <c r="J198" s="89"/>
      <c r="K198" s="89"/>
      <c r="L198" s="89"/>
      <c r="M198" s="89" t="s">
        <v>32</v>
      </c>
      <c r="N198" s="89"/>
      <c r="O198" s="89"/>
      <c r="P198" s="89"/>
      <c r="Q198" s="89"/>
      <c r="R198" s="89"/>
      <c r="S198" s="89" t="s">
        <v>32</v>
      </c>
      <c r="T198" s="89"/>
      <c r="U198" s="89"/>
      <c r="V198" s="89"/>
      <c r="W198" s="89"/>
      <c r="X198" s="89"/>
    </row>
    <row r="199" spans="1:24" x14ac:dyDescent="0.55000000000000004">
      <c r="A199" s="89" t="s">
        <v>65</v>
      </c>
      <c r="B199" s="89"/>
      <c r="C199" s="89"/>
      <c r="D199" s="89"/>
      <c r="E199" s="89"/>
      <c r="F199" s="89"/>
      <c r="G199" s="89" t="s">
        <v>65</v>
      </c>
      <c r="H199" s="89"/>
      <c r="I199" s="89"/>
      <c r="J199" s="89"/>
      <c r="K199" s="89"/>
      <c r="L199" s="89"/>
      <c r="M199" s="89" t="s">
        <v>65</v>
      </c>
      <c r="N199" s="89"/>
      <c r="O199" s="89"/>
      <c r="P199" s="89"/>
      <c r="Q199" s="89"/>
      <c r="R199" s="89"/>
      <c r="S199" s="89" t="s">
        <v>65</v>
      </c>
      <c r="T199" s="89"/>
      <c r="U199" s="89"/>
      <c r="V199" s="89"/>
      <c r="W199" s="89"/>
      <c r="X199" s="89"/>
    </row>
    <row r="200" spans="1:24" x14ac:dyDescent="0.55000000000000004">
      <c r="A200" s="89" t="s">
        <v>71</v>
      </c>
      <c r="B200" s="89"/>
      <c r="C200" s="89"/>
      <c r="D200" s="89"/>
      <c r="E200" s="89"/>
      <c r="F200" s="89"/>
      <c r="G200" s="89" t="s">
        <v>66</v>
      </c>
      <c r="H200" s="89"/>
      <c r="I200" s="89"/>
      <c r="J200" s="89"/>
      <c r="K200" s="89"/>
      <c r="L200" s="89"/>
      <c r="M200" s="89" t="s">
        <v>67</v>
      </c>
      <c r="N200" s="89"/>
      <c r="O200" s="89"/>
      <c r="P200" s="89"/>
      <c r="Q200" s="89"/>
      <c r="R200" s="89"/>
      <c r="S200" s="89" t="s">
        <v>68</v>
      </c>
      <c r="T200" s="89"/>
      <c r="U200" s="89"/>
      <c r="V200" s="89"/>
      <c r="W200" s="89"/>
      <c r="X200" s="89"/>
    </row>
    <row r="201" spans="1:24" x14ac:dyDescent="0.55000000000000004">
      <c r="A201" s="89" t="s">
        <v>33</v>
      </c>
      <c r="B201" s="89"/>
      <c r="C201" s="89"/>
      <c r="D201" s="89"/>
      <c r="E201" s="89"/>
      <c r="F201" s="89"/>
      <c r="G201" s="89" t="s">
        <v>33</v>
      </c>
      <c r="H201" s="89"/>
      <c r="I201" s="89"/>
      <c r="J201" s="89"/>
      <c r="K201" s="89"/>
      <c r="L201" s="89"/>
      <c r="M201" s="89" t="s">
        <v>33</v>
      </c>
      <c r="N201" s="89"/>
      <c r="O201" s="89"/>
      <c r="P201" s="89"/>
      <c r="Q201" s="89"/>
      <c r="R201" s="89"/>
      <c r="S201" s="89" t="s">
        <v>73</v>
      </c>
      <c r="T201" s="89"/>
      <c r="U201" s="89"/>
      <c r="V201" s="89"/>
      <c r="W201" s="89"/>
      <c r="X201" s="89"/>
    </row>
    <row r="202" spans="1:24" x14ac:dyDescent="0.55000000000000004">
      <c r="A202" s="83" t="s">
        <v>0</v>
      </c>
      <c r="B202" s="83" t="s">
        <v>1</v>
      </c>
      <c r="C202" s="83" t="s">
        <v>2</v>
      </c>
      <c r="D202" s="83" t="s">
        <v>6</v>
      </c>
      <c r="E202" s="83"/>
      <c r="F202" s="83"/>
      <c r="G202" s="83" t="s">
        <v>0</v>
      </c>
      <c r="H202" s="83" t="s">
        <v>1</v>
      </c>
      <c r="I202" s="83" t="s">
        <v>2</v>
      </c>
      <c r="J202" s="83" t="s">
        <v>6</v>
      </c>
      <c r="K202" s="83"/>
      <c r="L202" s="83"/>
      <c r="M202" s="83" t="s">
        <v>0</v>
      </c>
      <c r="N202" s="83" t="s">
        <v>1</v>
      </c>
      <c r="O202" s="83" t="s">
        <v>2</v>
      </c>
      <c r="P202" s="83" t="s">
        <v>6</v>
      </c>
      <c r="Q202" s="83"/>
      <c r="R202" s="83"/>
      <c r="S202" s="83" t="s">
        <v>0</v>
      </c>
      <c r="T202" s="83" t="s">
        <v>1</v>
      </c>
      <c r="U202" s="83" t="s">
        <v>2</v>
      </c>
      <c r="V202" s="83" t="s">
        <v>6</v>
      </c>
      <c r="W202" s="83"/>
      <c r="X202" s="83"/>
    </row>
    <row r="203" spans="1:24" x14ac:dyDescent="0.55000000000000004">
      <c r="A203" s="83"/>
      <c r="B203" s="83"/>
      <c r="C203" s="83"/>
      <c r="D203" s="28" t="s">
        <v>3</v>
      </c>
      <c r="E203" s="28" t="s">
        <v>4</v>
      </c>
      <c r="F203" s="28" t="s">
        <v>5</v>
      </c>
      <c r="G203" s="83"/>
      <c r="H203" s="83"/>
      <c r="I203" s="83"/>
      <c r="J203" s="28" t="s">
        <v>42</v>
      </c>
      <c r="K203" s="28" t="s">
        <v>43</v>
      </c>
      <c r="L203" s="28" t="s">
        <v>44</v>
      </c>
      <c r="M203" s="83"/>
      <c r="N203" s="83"/>
      <c r="O203" s="83"/>
      <c r="P203" s="28" t="s">
        <v>45</v>
      </c>
      <c r="Q203" s="28" t="s">
        <v>46</v>
      </c>
      <c r="R203" s="28" t="s">
        <v>47</v>
      </c>
      <c r="S203" s="83"/>
      <c r="T203" s="83"/>
      <c r="U203" s="83"/>
      <c r="V203" s="28" t="s">
        <v>50</v>
      </c>
      <c r="W203" s="28" t="s">
        <v>51</v>
      </c>
      <c r="X203" s="28" t="s">
        <v>52</v>
      </c>
    </row>
    <row r="204" spans="1:24" x14ac:dyDescent="0.55000000000000004">
      <c r="A204" s="30">
        <v>1</v>
      </c>
      <c r="B204" s="31" t="s">
        <v>7</v>
      </c>
      <c r="C204" s="4">
        <f t="shared" ref="C204:C214" si="30">SUM(D204+E204+F204)</f>
        <v>0</v>
      </c>
      <c r="D204" s="2">
        <v>0</v>
      </c>
      <c r="E204" s="2">
        <v>0</v>
      </c>
      <c r="F204" s="2">
        <v>0</v>
      </c>
      <c r="G204" s="30">
        <v>1</v>
      </c>
      <c r="H204" s="31" t="s">
        <v>7</v>
      </c>
      <c r="I204" s="4">
        <f t="shared" ref="I204:I214" si="31">SUM(J204+K204+L204)</f>
        <v>0</v>
      </c>
      <c r="J204" s="2">
        <v>0</v>
      </c>
      <c r="K204" s="2">
        <v>0</v>
      </c>
      <c r="L204" s="2">
        <v>0</v>
      </c>
      <c r="M204" s="30">
        <v>1</v>
      </c>
      <c r="N204" s="31" t="s">
        <v>7</v>
      </c>
      <c r="O204" s="4">
        <f t="shared" ref="O204:O214" si="32">SUM(P204+Q204+R204)</f>
        <v>0</v>
      </c>
      <c r="P204" s="2">
        <v>0</v>
      </c>
      <c r="Q204" s="2">
        <v>0</v>
      </c>
      <c r="R204" s="2">
        <v>0</v>
      </c>
      <c r="S204" s="30">
        <v>1</v>
      </c>
      <c r="T204" s="31" t="s">
        <v>7</v>
      </c>
      <c r="U204" s="4">
        <f t="shared" ref="U204:U213" si="33">SUM(V204+W204+X204)</f>
        <v>0</v>
      </c>
      <c r="V204" s="2">
        <v>0</v>
      </c>
      <c r="W204" s="2">
        <v>0</v>
      </c>
      <c r="X204" s="2">
        <v>0</v>
      </c>
    </row>
    <row r="205" spans="1:24" x14ac:dyDescent="0.55000000000000004">
      <c r="A205" s="32">
        <v>2</v>
      </c>
      <c r="B205" s="3" t="s">
        <v>8</v>
      </c>
      <c r="C205" s="4">
        <f t="shared" si="30"/>
        <v>0</v>
      </c>
      <c r="D205" s="4">
        <v>0</v>
      </c>
      <c r="E205" s="4">
        <v>0</v>
      </c>
      <c r="F205" s="4">
        <v>0</v>
      </c>
      <c r="G205" s="32">
        <v>2</v>
      </c>
      <c r="H205" s="3" t="s">
        <v>8</v>
      </c>
      <c r="I205" s="4">
        <f t="shared" si="31"/>
        <v>0</v>
      </c>
      <c r="J205" s="4">
        <v>0</v>
      </c>
      <c r="K205" s="4">
        <v>0</v>
      </c>
      <c r="L205" s="4">
        <v>0</v>
      </c>
      <c r="M205" s="32">
        <v>2</v>
      </c>
      <c r="N205" s="3" t="s">
        <v>8</v>
      </c>
      <c r="O205" s="4">
        <f t="shared" si="32"/>
        <v>0</v>
      </c>
      <c r="P205" s="4">
        <v>0</v>
      </c>
      <c r="Q205" s="4">
        <v>0</v>
      </c>
      <c r="R205" s="4">
        <v>0</v>
      </c>
      <c r="S205" s="32">
        <v>2</v>
      </c>
      <c r="T205" s="3" t="s">
        <v>8</v>
      </c>
      <c r="U205" s="4">
        <f t="shared" si="33"/>
        <v>0</v>
      </c>
      <c r="V205" s="4">
        <v>0</v>
      </c>
      <c r="W205" s="4">
        <v>0</v>
      </c>
      <c r="X205" s="4">
        <v>0</v>
      </c>
    </row>
    <row r="206" spans="1:24" x14ac:dyDescent="0.55000000000000004">
      <c r="A206" s="32">
        <v>3</v>
      </c>
      <c r="B206" s="3" t="s">
        <v>9</v>
      </c>
      <c r="C206" s="4">
        <f t="shared" si="30"/>
        <v>0</v>
      </c>
      <c r="D206" s="4">
        <v>0</v>
      </c>
      <c r="E206" s="4">
        <v>0</v>
      </c>
      <c r="F206" s="4">
        <v>0</v>
      </c>
      <c r="G206" s="32">
        <v>3</v>
      </c>
      <c r="H206" s="3" t="s">
        <v>9</v>
      </c>
      <c r="I206" s="4">
        <f t="shared" si="31"/>
        <v>0</v>
      </c>
      <c r="J206" s="4">
        <v>0</v>
      </c>
      <c r="K206" s="4">
        <v>0</v>
      </c>
      <c r="L206" s="4">
        <v>0</v>
      </c>
      <c r="M206" s="32">
        <v>3</v>
      </c>
      <c r="N206" s="3" t="s">
        <v>9</v>
      </c>
      <c r="O206" s="4">
        <f t="shared" si="32"/>
        <v>0</v>
      </c>
      <c r="P206" s="4">
        <v>0</v>
      </c>
      <c r="Q206" s="4">
        <v>0</v>
      </c>
      <c r="R206" s="4">
        <v>0</v>
      </c>
      <c r="S206" s="32">
        <v>3</v>
      </c>
      <c r="T206" s="3" t="s">
        <v>9</v>
      </c>
      <c r="U206" s="4">
        <f t="shared" si="33"/>
        <v>0</v>
      </c>
      <c r="V206" s="4">
        <v>0</v>
      </c>
      <c r="W206" s="4">
        <v>0</v>
      </c>
      <c r="X206" s="4">
        <v>0</v>
      </c>
    </row>
    <row r="207" spans="1:24" x14ac:dyDescent="0.55000000000000004">
      <c r="A207" s="32">
        <v>4</v>
      </c>
      <c r="B207" s="3" t="s">
        <v>10</v>
      </c>
      <c r="C207" s="4">
        <f t="shared" si="30"/>
        <v>0</v>
      </c>
      <c r="D207" s="4">
        <v>0</v>
      </c>
      <c r="E207" s="4">
        <v>0</v>
      </c>
      <c r="F207" s="4">
        <v>0</v>
      </c>
      <c r="G207" s="32">
        <v>4</v>
      </c>
      <c r="H207" s="3" t="s">
        <v>10</v>
      </c>
      <c r="I207" s="4">
        <f t="shared" si="31"/>
        <v>0</v>
      </c>
      <c r="J207" s="4">
        <v>0</v>
      </c>
      <c r="K207" s="4">
        <v>0</v>
      </c>
      <c r="L207" s="4">
        <v>0</v>
      </c>
      <c r="M207" s="32">
        <v>4</v>
      </c>
      <c r="N207" s="3" t="s">
        <v>10</v>
      </c>
      <c r="O207" s="4">
        <f t="shared" si="32"/>
        <v>0</v>
      </c>
      <c r="P207" s="4">
        <v>0</v>
      </c>
      <c r="Q207" s="4">
        <v>0</v>
      </c>
      <c r="R207" s="4">
        <v>0</v>
      </c>
      <c r="S207" s="32">
        <v>4</v>
      </c>
      <c r="T207" s="3" t="s">
        <v>10</v>
      </c>
      <c r="U207" s="4">
        <f t="shared" si="33"/>
        <v>0</v>
      </c>
      <c r="V207" s="4">
        <v>0</v>
      </c>
      <c r="W207" s="4">
        <v>0</v>
      </c>
      <c r="X207" s="4">
        <v>0</v>
      </c>
    </row>
    <row r="208" spans="1:24" x14ac:dyDescent="0.55000000000000004">
      <c r="A208" s="32">
        <v>5</v>
      </c>
      <c r="B208" s="3" t="s">
        <v>11</v>
      </c>
      <c r="C208" s="4">
        <f t="shared" si="30"/>
        <v>0</v>
      </c>
      <c r="D208" s="4">
        <v>0</v>
      </c>
      <c r="E208" s="4">
        <v>0</v>
      </c>
      <c r="F208" s="4">
        <v>0</v>
      </c>
      <c r="G208" s="32">
        <v>5</v>
      </c>
      <c r="H208" s="3" t="s">
        <v>11</v>
      </c>
      <c r="I208" s="4">
        <f t="shared" si="31"/>
        <v>0</v>
      </c>
      <c r="J208" s="4">
        <v>0</v>
      </c>
      <c r="K208" s="4">
        <v>0</v>
      </c>
      <c r="L208" s="4">
        <v>0</v>
      </c>
      <c r="M208" s="32">
        <v>5</v>
      </c>
      <c r="N208" s="3" t="s">
        <v>11</v>
      </c>
      <c r="O208" s="4">
        <f t="shared" si="32"/>
        <v>0</v>
      </c>
      <c r="P208" s="4">
        <v>0</v>
      </c>
      <c r="Q208" s="4">
        <v>0</v>
      </c>
      <c r="R208" s="4">
        <v>0</v>
      </c>
      <c r="S208" s="32">
        <v>5</v>
      </c>
      <c r="T208" s="3" t="s">
        <v>11</v>
      </c>
      <c r="U208" s="4">
        <f t="shared" si="33"/>
        <v>0</v>
      </c>
      <c r="V208" s="4">
        <v>0</v>
      </c>
      <c r="W208" s="4">
        <v>0</v>
      </c>
      <c r="X208" s="4">
        <v>0</v>
      </c>
    </row>
    <row r="209" spans="1:24" x14ac:dyDescent="0.55000000000000004">
      <c r="A209" s="32">
        <v>6</v>
      </c>
      <c r="B209" s="3" t="s">
        <v>12</v>
      </c>
      <c r="C209" s="4">
        <f t="shared" si="30"/>
        <v>0</v>
      </c>
      <c r="D209" s="4">
        <v>0</v>
      </c>
      <c r="E209" s="4">
        <v>0</v>
      </c>
      <c r="F209" s="4">
        <v>0</v>
      </c>
      <c r="G209" s="32">
        <v>6</v>
      </c>
      <c r="H209" s="3" t="s">
        <v>12</v>
      </c>
      <c r="I209" s="4">
        <f t="shared" si="31"/>
        <v>0</v>
      </c>
      <c r="J209" s="4">
        <v>0</v>
      </c>
      <c r="K209" s="4">
        <v>0</v>
      </c>
      <c r="L209" s="4">
        <v>0</v>
      </c>
      <c r="M209" s="32">
        <v>6</v>
      </c>
      <c r="N209" s="3" t="s">
        <v>12</v>
      </c>
      <c r="O209" s="4">
        <f t="shared" si="32"/>
        <v>0</v>
      </c>
      <c r="P209" s="4">
        <v>0</v>
      </c>
      <c r="Q209" s="4">
        <v>0</v>
      </c>
      <c r="R209" s="4">
        <v>0</v>
      </c>
      <c r="S209" s="32">
        <v>6</v>
      </c>
      <c r="T209" s="3" t="s">
        <v>12</v>
      </c>
      <c r="U209" s="4">
        <f t="shared" si="33"/>
        <v>0</v>
      </c>
      <c r="V209" s="4">
        <v>0</v>
      </c>
      <c r="W209" s="4">
        <v>0</v>
      </c>
      <c r="X209" s="4">
        <v>0</v>
      </c>
    </row>
    <row r="210" spans="1:24" x14ac:dyDescent="0.55000000000000004">
      <c r="A210" s="32">
        <v>7</v>
      </c>
      <c r="B210" s="3" t="s">
        <v>13</v>
      </c>
      <c r="C210" s="4">
        <f t="shared" si="30"/>
        <v>0</v>
      </c>
      <c r="D210" s="4">
        <v>0</v>
      </c>
      <c r="E210" s="4">
        <v>0</v>
      </c>
      <c r="F210" s="4">
        <v>0</v>
      </c>
      <c r="G210" s="32">
        <v>7</v>
      </c>
      <c r="H210" s="3" t="s">
        <v>13</v>
      </c>
      <c r="I210" s="4">
        <f t="shared" si="31"/>
        <v>0</v>
      </c>
      <c r="J210" s="4">
        <v>0</v>
      </c>
      <c r="K210" s="4">
        <v>0</v>
      </c>
      <c r="L210" s="4">
        <v>0</v>
      </c>
      <c r="M210" s="32">
        <v>7</v>
      </c>
      <c r="N210" s="3" t="s">
        <v>13</v>
      </c>
      <c r="O210" s="4">
        <f t="shared" si="32"/>
        <v>0</v>
      </c>
      <c r="P210" s="4">
        <v>0</v>
      </c>
      <c r="Q210" s="4">
        <v>0</v>
      </c>
      <c r="R210" s="4">
        <v>0</v>
      </c>
      <c r="S210" s="32">
        <v>7</v>
      </c>
      <c r="T210" s="3" t="s">
        <v>13</v>
      </c>
      <c r="U210" s="4">
        <f t="shared" si="33"/>
        <v>0</v>
      </c>
      <c r="V210" s="4">
        <v>0</v>
      </c>
      <c r="W210" s="4">
        <v>0</v>
      </c>
      <c r="X210" s="4">
        <v>0</v>
      </c>
    </row>
    <row r="211" spans="1:24" x14ac:dyDescent="0.55000000000000004">
      <c r="A211" s="32">
        <v>8</v>
      </c>
      <c r="B211" s="3" t="s">
        <v>14</v>
      </c>
      <c r="C211" s="4">
        <f t="shared" si="30"/>
        <v>0</v>
      </c>
      <c r="D211" s="4">
        <v>0</v>
      </c>
      <c r="E211" s="4">
        <v>0</v>
      </c>
      <c r="F211" s="4">
        <v>0</v>
      </c>
      <c r="G211" s="32">
        <v>8</v>
      </c>
      <c r="H211" s="3" t="s">
        <v>14</v>
      </c>
      <c r="I211" s="4">
        <f t="shared" si="31"/>
        <v>0</v>
      </c>
      <c r="J211" s="4">
        <v>0</v>
      </c>
      <c r="K211" s="4">
        <v>0</v>
      </c>
      <c r="L211" s="4">
        <v>0</v>
      </c>
      <c r="M211" s="32">
        <v>8</v>
      </c>
      <c r="N211" s="3" t="s">
        <v>14</v>
      </c>
      <c r="O211" s="4">
        <f t="shared" si="32"/>
        <v>0</v>
      </c>
      <c r="P211" s="4">
        <v>0</v>
      </c>
      <c r="Q211" s="4">
        <v>0</v>
      </c>
      <c r="R211" s="4">
        <v>0</v>
      </c>
      <c r="S211" s="32">
        <v>8</v>
      </c>
      <c r="T211" s="3" t="s">
        <v>14</v>
      </c>
      <c r="U211" s="4">
        <f t="shared" si="33"/>
        <v>0</v>
      </c>
      <c r="V211" s="4">
        <v>0</v>
      </c>
      <c r="W211" s="4">
        <v>0</v>
      </c>
      <c r="X211" s="4">
        <v>0</v>
      </c>
    </row>
    <row r="212" spans="1:24" x14ac:dyDescent="0.55000000000000004">
      <c r="A212" s="32">
        <v>9</v>
      </c>
      <c r="B212" s="3" t="s">
        <v>15</v>
      </c>
      <c r="C212" s="4">
        <f t="shared" si="30"/>
        <v>0</v>
      </c>
      <c r="D212" s="4">
        <v>0</v>
      </c>
      <c r="E212" s="4">
        <v>0</v>
      </c>
      <c r="F212" s="4">
        <v>0</v>
      </c>
      <c r="G212" s="32">
        <v>9</v>
      </c>
      <c r="H212" s="3" t="s">
        <v>15</v>
      </c>
      <c r="I212" s="4">
        <f t="shared" si="31"/>
        <v>0</v>
      </c>
      <c r="J212" s="4">
        <v>0</v>
      </c>
      <c r="K212" s="4">
        <v>0</v>
      </c>
      <c r="L212" s="4">
        <v>0</v>
      </c>
      <c r="M212" s="32">
        <v>9</v>
      </c>
      <c r="N212" s="3" t="s">
        <v>15</v>
      </c>
      <c r="O212" s="4">
        <f t="shared" si="32"/>
        <v>0</v>
      </c>
      <c r="P212" s="4">
        <v>0</v>
      </c>
      <c r="Q212" s="4">
        <v>0</v>
      </c>
      <c r="R212" s="4">
        <v>0</v>
      </c>
      <c r="S212" s="32">
        <v>9</v>
      </c>
      <c r="T212" s="3" t="s">
        <v>15</v>
      </c>
      <c r="U212" s="4">
        <f t="shared" si="33"/>
        <v>0</v>
      </c>
      <c r="V212" s="4">
        <v>0</v>
      </c>
      <c r="W212" s="4">
        <v>0</v>
      </c>
      <c r="X212" s="4">
        <v>0</v>
      </c>
    </row>
    <row r="213" spans="1:24" x14ac:dyDescent="0.55000000000000004">
      <c r="A213" s="32">
        <v>10</v>
      </c>
      <c r="B213" s="3" t="s">
        <v>16</v>
      </c>
      <c r="C213" s="4">
        <f t="shared" si="30"/>
        <v>0</v>
      </c>
      <c r="D213" s="4">
        <v>0</v>
      </c>
      <c r="E213" s="4">
        <v>0</v>
      </c>
      <c r="F213" s="4">
        <v>0</v>
      </c>
      <c r="G213" s="32">
        <v>10</v>
      </c>
      <c r="H213" s="3" t="s">
        <v>16</v>
      </c>
      <c r="I213" s="4">
        <f t="shared" si="31"/>
        <v>0</v>
      </c>
      <c r="J213" s="4">
        <v>0</v>
      </c>
      <c r="K213" s="4">
        <v>0</v>
      </c>
      <c r="L213" s="4">
        <v>0</v>
      </c>
      <c r="M213" s="32">
        <v>10</v>
      </c>
      <c r="N213" s="3" t="s">
        <v>16</v>
      </c>
      <c r="O213" s="4">
        <f t="shared" si="32"/>
        <v>0</v>
      </c>
      <c r="P213" s="4">
        <v>0</v>
      </c>
      <c r="Q213" s="4">
        <v>0</v>
      </c>
      <c r="R213" s="4">
        <v>0</v>
      </c>
      <c r="S213" s="32">
        <v>10</v>
      </c>
      <c r="T213" s="3" t="s">
        <v>16</v>
      </c>
      <c r="U213" s="4">
        <f t="shared" si="33"/>
        <v>0</v>
      </c>
      <c r="V213" s="4">
        <v>0</v>
      </c>
      <c r="W213" s="4">
        <v>0</v>
      </c>
      <c r="X213" s="4">
        <v>0</v>
      </c>
    </row>
    <row r="214" spans="1:24" x14ac:dyDescent="0.55000000000000004">
      <c r="A214" s="34">
        <v>11</v>
      </c>
      <c r="B214" s="5" t="s">
        <v>17</v>
      </c>
      <c r="C214" s="4">
        <f t="shared" si="30"/>
        <v>0</v>
      </c>
      <c r="D214" s="6">
        <v>0</v>
      </c>
      <c r="E214" s="6">
        <v>0</v>
      </c>
      <c r="F214" s="6">
        <v>0</v>
      </c>
      <c r="G214" s="34">
        <v>11</v>
      </c>
      <c r="H214" s="5" t="s">
        <v>17</v>
      </c>
      <c r="I214" s="4">
        <f t="shared" si="31"/>
        <v>0</v>
      </c>
      <c r="J214" s="6">
        <v>0</v>
      </c>
      <c r="K214" s="6">
        <v>0</v>
      </c>
      <c r="L214" s="6">
        <v>0</v>
      </c>
      <c r="M214" s="34">
        <v>11</v>
      </c>
      <c r="N214" s="5" t="s">
        <v>17</v>
      </c>
      <c r="O214" s="4">
        <f t="shared" si="32"/>
        <v>200000</v>
      </c>
      <c r="P214" s="6">
        <v>0</v>
      </c>
      <c r="Q214" s="6">
        <v>0</v>
      </c>
      <c r="R214" s="6">
        <v>200000</v>
      </c>
      <c r="S214" s="34">
        <v>11</v>
      </c>
      <c r="T214" s="5" t="s">
        <v>17</v>
      </c>
      <c r="U214" s="4">
        <f t="shared" ref="U214" si="34">SUM(V214+W214+X214)</f>
        <v>0</v>
      </c>
      <c r="V214" s="4">
        <v>0</v>
      </c>
      <c r="W214" s="4">
        <v>0</v>
      </c>
      <c r="X214" s="4">
        <v>0</v>
      </c>
    </row>
    <row r="215" spans="1:24" x14ac:dyDescent="0.55000000000000004">
      <c r="A215" s="90" t="s">
        <v>2</v>
      </c>
      <c r="B215" s="91"/>
      <c r="C215" s="7">
        <f>SUM(C204:C214)</f>
        <v>0</v>
      </c>
      <c r="D215" s="7">
        <f>SUM(D204:D214)</f>
        <v>0</v>
      </c>
      <c r="E215" s="7">
        <f>SUM(E204:E214)</f>
        <v>0</v>
      </c>
      <c r="F215" s="7">
        <f>SUM(F204:F214)</f>
        <v>0</v>
      </c>
      <c r="G215" s="90" t="s">
        <v>2</v>
      </c>
      <c r="H215" s="91"/>
      <c r="I215" s="7">
        <f>SUM(I204:I214)</f>
        <v>0</v>
      </c>
      <c r="J215" s="7">
        <f>SUM(J204:J214)</f>
        <v>0</v>
      </c>
      <c r="K215" s="7">
        <f>SUM(K204:K214)</f>
        <v>0</v>
      </c>
      <c r="L215" s="7">
        <f>SUM(L204:L214)</f>
        <v>0</v>
      </c>
      <c r="M215" s="90" t="s">
        <v>2</v>
      </c>
      <c r="N215" s="91"/>
      <c r="O215" s="7">
        <f>SUM(O204:O214)</f>
        <v>200000</v>
      </c>
      <c r="P215" s="7">
        <f>SUM(P204:P214)</f>
        <v>0</v>
      </c>
      <c r="Q215" s="7">
        <f>SUM(Q204:Q214)</f>
        <v>0</v>
      </c>
      <c r="R215" s="7">
        <f>SUM(R204:R214)</f>
        <v>200000</v>
      </c>
      <c r="S215" s="90" t="s">
        <v>2</v>
      </c>
      <c r="T215" s="91"/>
      <c r="U215" s="7">
        <f>SUM(U204:U214)</f>
        <v>0</v>
      </c>
      <c r="V215" s="7">
        <f>SUM(V204:V214)</f>
        <v>0</v>
      </c>
      <c r="W215" s="7">
        <f>SUM(W204:W214)</f>
        <v>0</v>
      </c>
      <c r="X215" s="7">
        <f>SUM(X204:X214)</f>
        <v>0</v>
      </c>
    </row>
    <row r="217" spans="1:24" x14ac:dyDescent="0.55000000000000004">
      <c r="A217" s="1" t="s">
        <v>21</v>
      </c>
      <c r="G217" s="1" t="s">
        <v>21</v>
      </c>
      <c r="M217" s="1" t="s">
        <v>21</v>
      </c>
      <c r="S217" s="1" t="s">
        <v>21</v>
      </c>
    </row>
    <row r="218" spans="1:24" x14ac:dyDescent="0.55000000000000004">
      <c r="B218" s="40"/>
      <c r="C218" s="40"/>
      <c r="D218" s="40"/>
      <c r="E218" s="40"/>
      <c r="F218" s="40"/>
      <c r="H218" s="40"/>
      <c r="I218" s="40"/>
      <c r="J218" s="40"/>
      <c r="K218" s="40"/>
      <c r="L218" s="40"/>
      <c r="N218" s="40"/>
      <c r="O218" s="40"/>
      <c r="P218" s="40"/>
      <c r="Q218" s="40"/>
      <c r="R218" s="40"/>
      <c r="T218" s="40"/>
      <c r="U218" s="40"/>
      <c r="V218" s="40"/>
      <c r="W218" s="40"/>
      <c r="X218" s="40"/>
    </row>
    <row r="219" spans="1:24" x14ac:dyDescent="0.55000000000000004">
      <c r="B219" s="35"/>
      <c r="C219" s="35"/>
      <c r="D219" s="35"/>
      <c r="E219" s="35"/>
      <c r="F219" s="35"/>
      <c r="H219" s="35"/>
      <c r="I219" s="35"/>
      <c r="J219" s="35"/>
      <c r="K219" s="35"/>
      <c r="L219" s="35"/>
      <c r="N219" s="35"/>
      <c r="O219" s="35"/>
      <c r="P219" s="35"/>
      <c r="Q219" s="35"/>
      <c r="R219" s="35"/>
      <c r="T219" s="35"/>
      <c r="U219" s="35"/>
      <c r="V219" s="35"/>
      <c r="W219" s="35"/>
      <c r="X219" s="35"/>
    </row>
    <row r="220" spans="1:24" x14ac:dyDescent="0.55000000000000004">
      <c r="B220" s="35"/>
      <c r="C220" s="35"/>
      <c r="D220" s="35"/>
      <c r="E220" s="35"/>
      <c r="F220" s="35"/>
      <c r="H220" s="35"/>
      <c r="I220" s="35"/>
      <c r="J220" s="35"/>
      <c r="K220" s="35"/>
      <c r="L220" s="35"/>
      <c r="N220" s="35"/>
      <c r="O220" s="35"/>
      <c r="P220" s="35"/>
      <c r="Q220" s="35"/>
      <c r="R220" s="35"/>
      <c r="T220" s="35"/>
      <c r="U220" s="35"/>
      <c r="V220" s="35"/>
      <c r="W220" s="35"/>
      <c r="X220" s="35"/>
    </row>
    <row r="221" spans="1:24" x14ac:dyDescent="0.55000000000000004">
      <c r="B221" s="36"/>
      <c r="C221" s="36"/>
      <c r="D221" s="36"/>
      <c r="E221" s="36"/>
      <c r="F221" s="36"/>
      <c r="H221" s="36"/>
      <c r="I221" s="36"/>
      <c r="J221" s="36"/>
      <c r="K221" s="36"/>
      <c r="L221" s="36"/>
      <c r="N221" s="36"/>
      <c r="O221" s="36"/>
      <c r="P221" s="36"/>
      <c r="Q221" s="36"/>
      <c r="R221" s="36"/>
      <c r="T221" s="36"/>
      <c r="U221" s="36"/>
      <c r="V221" s="36"/>
      <c r="W221" s="36"/>
      <c r="X221" s="36"/>
    </row>
    <row r="222" spans="1:24" x14ac:dyDescent="0.55000000000000004">
      <c r="C222" s="41" t="s">
        <v>75</v>
      </c>
      <c r="E222" s="41" t="s">
        <v>74</v>
      </c>
      <c r="F222" s="36"/>
      <c r="I222" s="41" t="s">
        <v>75</v>
      </c>
      <c r="K222" s="41" t="s">
        <v>74</v>
      </c>
      <c r="L222" s="36"/>
      <c r="O222" s="41" t="s">
        <v>75</v>
      </c>
      <c r="Q222" s="41" t="s">
        <v>74</v>
      </c>
      <c r="R222" s="36"/>
      <c r="U222" s="41" t="s">
        <v>75</v>
      </c>
      <c r="W222" s="41" t="s">
        <v>74</v>
      </c>
      <c r="X222" s="36"/>
    </row>
    <row r="223" spans="1:24" x14ac:dyDescent="0.55000000000000004">
      <c r="B223" s="37"/>
      <c r="C223" s="82" t="s">
        <v>76</v>
      </c>
      <c r="D223" s="82"/>
      <c r="E223" s="36"/>
      <c r="F223" s="36"/>
      <c r="H223" s="37"/>
      <c r="I223" s="82" t="s">
        <v>76</v>
      </c>
      <c r="J223" s="82"/>
      <c r="K223" s="36"/>
      <c r="L223" s="36"/>
      <c r="N223" s="37"/>
      <c r="O223" s="82" t="s">
        <v>76</v>
      </c>
      <c r="P223" s="82"/>
      <c r="Q223" s="36"/>
      <c r="R223" s="36"/>
      <c r="T223" s="37"/>
      <c r="U223" s="82" t="s">
        <v>76</v>
      </c>
      <c r="V223" s="82"/>
      <c r="W223" s="36"/>
      <c r="X223" s="36"/>
    </row>
    <row r="224" spans="1:24" x14ac:dyDescent="0.55000000000000004">
      <c r="B224" s="36"/>
      <c r="C224" s="82" t="s">
        <v>77</v>
      </c>
      <c r="D224" s="82"/>
      <c r="E224" s="36"/>
      <c r="F224" s="36"/>
      <c r="H224" s="36"/>
      <c r="I224" s="82" t="s">
        <v>77</v>
      </c>
      <c r="J224" s="82"/>
      <c r="K224" s="36"/>
      <c r="L224" s="36"/>
      <c r="N224" s="36"/>
      <c r="O224" s="82" t="s">
        <v>77</v>
      </c>
      <c r="P224" s="82"/>
      <c r="Q224" s="36"/>
      <c r="R224" s="36"/>
      <c r="T224" s="36"/>
      <c r="U224" s="82" t="s">
        <v>77</v>
      </c>
      <c r="V224" s="82"/>
      <c r="W224" s="36"/>
      <c r="X224" s="36"/>
    </row>
    <row r="225" spans="1:24" x14ac:dyDescent="0.55000000000000004">
      <c r="A225" s="89" t="s">
        <v>18</v>
      </c>
      <c r="B225" s="89"/>
      <c r="C225" s="89"/>
      <c r="D225" s="89"/>
      <c r="E225" s="89"/>
      <c r="F225" s="89"/>
      <c r="G225" s="89" t="s">
        <v>18</v>
      </c>
      <c r="H225" s="89"/>
      <c r="I225" s="89"/>
      <c r="J225" s="89"/>
      <c r="K225" s="89"/>
      <c r="L225" s="89"/>
      <c r="M225" s="89" t="s">
        <v>18</v>
      </c>
      <c r="N225" s="89"/>
      <c r="O225" s="89"/>
      <c r="P225" s="89"/>
      <c r="Q225" s="89"/>
      <c r="R225" s="89"/>
      <c r="S225" s="89" t="s">
        <v>18</v>
      </c>
      <c r="T225" s="89"/>
      <c r="U225" s="89"/>
      <c r="V225" s="89"/>
      <c r="W225" s="89"/>
      <c r="X225" s="89"/>
    </row>
    <row r="226" spans="1:24" x14ac:dyDescent="0.55000000000000004">
      <c r="A226" s="89" t="s">
        <v>19</v>
      </c>
      <c r="B226" s="89"/>
      <c r="C226" s="89"/>
      <c r="D226" s="89"/>
      <c r="E226" s="89"/>
      <c r="F226" s="89"/>
      <c r="G226" s="89" t="s">
        <v>19</v>
      </c>
      <c r="H226" s="89"/>
      <c r="I226" s="89"/>
      <c r="J226" s="89"/>
      <c r="K226" s="89"/>
      <c r="L226" s="89"/>
      <c r="M226" s="89" t="s">
        <v>19</v>
      </c>
      <c r="N226" s="89"/>
      <c r="O226" s="89"/>
      <c r="P226" s="89"/>
      <c r="Q226" s="89"/>
      <c r="R226" s="89"/>
      <c r="S226" s="89" t="s">
        <v>19</v>
      </c>
      <c r="T226" s="89"/>
      <c r="U226" s="89"/>
      <c r="V226" s="89"/>
      <c r="W226" s="89"/>
      <c r="X226" s="89"/>
    </row>
    <row r="227" spans="1:24" x14ac:dyDescent="0.55000000000000004">
      <c r="A227" s="89" t="s">
        <v>65</v>
      </c>
      <c r="B227" s="89"/>
      <c r="C227" s="89"/>
      <c r="D227" s="89"/>
      <c r="E227" s="89"/>
      <c r="F227" s="89"/>
      <c r="G227" s="89" t="s">
        <v>65</v>
      </c>
      <c r="H227" s="89"/>
      <c r="I227" s="89"/>
      <c r="J227" s="89"/>
      <c r="K227" s="89"/>
      <c r="L227" s="89"/>
      <c r="M227" s="89" t="s">
        <v>65</v>
      </c>
      <c r="N227" s="89"/>
      <c r="O227" s="89"/>
      <c r="P227" s="89"/>
      <c r="Q227" s="89"/>
      <c r="R227" s="89"/>
      <c r="S227" s="89" t="s">
        <v>65</v>
      </c>
      <c r="T227" s="89"/>
      <c r="U227" s="89"/>
      <c r="V227" s="89"/>
      <c r="W227" s="89"/>
      <c r="X227" s="89"/>
    </row>
    <row r="228" spans="1:24" x14ac:dyDescent="0.55000000000000004">
      <c r="A228" s="89" t="s">
        <v>71</v>
      </c>
      <c r="B228" s="89"/>
      <c r="C228" s="89"/>
      <c r="D228" s="89"/>
      <c r="E228" s="89"/>
      <c r="F228" s="89"/>
      <c r="G228" s="89" t="s">
        <v>66</v>
      </c>
      <c r="H228" s="89"/>
      <c r="I228" s="89"/>
      <c r="J228" s="89"/>
      <c r="K228" s="89"/>
      <c r="L228" s="89"/>
      <c r="M228" s="89" t="s">
        <v>67</v>
      </c>
      <c r="N228" s="89"/>
      <c r="O228" s="89"/>
      <c r="P228" s="89"/>
      <c r="Q228" s="89"/>
      <c r="R228" s="89"/>
      <c r="S228" s="89" t="s">
        <v>68</v>
      </c>
      <c r="T228" s="89"/>
      <c r="U228" s="89"/>
      <c r="V228" s="89"/>
      <c r="W228" s="89"/>
      <c r="X228" s="89"/>
    </row>
    <row r="229" spans="1:24" x14ac:dyDescent="0.55000000000000004">
      <c r="A229" s="89" t="s">
        <v>40</v>
      </c>
      <c r="B229" s="89"/>
      <c r="C229" s="89"/>
      <c r="D229" s="89"/>
      <c r="E229" s="89"/>
      <c r="F229" s="89"/>
      <c r="G229" s="89" t="s">
        <v>40</v>
      </c>
      <c r="H229" s="89"/>
      <c r="I229" s="89"/>
      <c r="J229" s="89"/>
      <c r="K229" s="89"/>
      <c r="L229" s="89"/>
      <c r="M229" s="89" t="s">
        <v>40</v>
      </c>
      <c r="N229" s="89"/>
      <c r="O229" s="89"/>
      <c r="P229" s="89"/>
      <c r="Q229" s="89"/>
      <c r="R229" s="89"/>
      <c r="S229" s="89" t="s">
        <v>40</v>
      </c>
      <c r="T229" s="89"/>
      <c r="U229" s="89"/>
      <c r="V229" s="89"/>
      <c r="W229" s="89"/>
      <c r="X229" s="89"/>
    </row>
    <row r="230" spans="1:24" x14ac:dyDescent="0.55000000000000004">
      <c r="A230" s="83" t="s">
        <v>0</v>
      </c>
      <c r="B230" s="83" t="s">
        <v>1</v>
      </c>
      <c r="C230" s="83" t="s">
        <v>2</v>
      </c>
      <c r="D230" s="83" t="s">
        <v>6</v>
      </c>
      <c r="E230" s="83"/>
      <c r="F230" s="83"/>
      <c r="G230" s="83" t="s">
        <v>0</v>
      </c>
      <c r="H230" s="83" t="s">
        <v>1</v>
      </c>
      <c r="I230" s="83" t="s">
        <v>2</v>
      </c>
      <c r="J230" s="83" t="s">
        <v>6</v>
      </c>
      <c r="K230" s="83"/>
      <c r="L230" s="83"/>
      <c r="M230" s="83" t="s">
        <v>0</v>
      </c>
      <c r="N230" s="83" t="s">
        <v>1</v>
      </c>
      <c r="O230" s="83" t="s">
        <v>2</v>
      </c>
      <c r="P230" s="83" t="s">
        <v>6</v>
      </c>
      <c r="Q230" s="83"/>
      <c r="R230" s="83"/>
      <c r="S230" s="83" t="s">
        <v>0</v>
      </c>
      <c r="T230" s="83" t="s">
        <v>1</v>
      </c>
      <c r="U230" s="83" t="s">
        <v>2</v>
      </c>
      <c r="V230" s="83" t="s">
        <v>6</v>
      </c>
      <c r="W230" s="83"/>
      <c r="X230" s="83"/>
    </row>
    <row r="231" spans="1:24" x14ac:dyDescent="0.55000000000000004">
      <c r="A231" s="83"/>
      <c r="B231" s="83"/>
      <c r="C231" s="83"/>
      <c r="D231" s="28" t="s">
        <v>3</v>
      </c>
      <c r="E231" s="28" t="s">
        <v>4</v>
      </c>
      <c r="F231" s="28" t="s">
        <v>5</v>
      </c>
      <c r="G231" s="83"/>
      <c r="H231" s="83"/>
      <c r="I231" s="83"/>
      <c r="J231" s="28" t="s">
        <v>42</v>
      </c>
      <c r="K231" s="28" t="s">
        <v>43</v>
      </c>
      <c r="L231" s="28" t="s">
        <v>44</v>
      </c>
      <c r="M231" s="83"/>
      <c r="N231" s="83"/>
      <c r="O231" s="83"/>
      <c r="P231" s="28" t="s">
        <v>45</v>
      </c>
      <c r="Q231" s="28" t="s">
        <v>46</v>
      </c>
      <c r="R231" s="28" t="s">
        <v>47</v>
      </c>
      <c r="S231" s="83"/>
      <c r="T231" s="83"/>
      <c r="U231" s="83"/>
      <c r="V231" s="28" t="s">
        <v>50</v>
      </c>
      <c r="W231" s="28" t="s">
        <v>51</v>
      </c>
      <c r="X231" s="28" t="s">
        <v>52</v>
      </c>
    </row>
    <row r="232" spans="1:24" x14ac:dyDescent="0.55000000000000004">
      <c r="A232" s="30">
        <v>1</v>
      </c>
      <c r="B232" s="31" t="s">
        <v>7</v>
      </c>
      <c r="C232" s="4">
        <f t="shared" ref="C232:C242" si="35">SUM(D232+E232+F232)</f>
        <v>0</v>
      </c>
      <c r="D232" s="2">
        <v>0</v>
      </c>
      <c r="E232" s="2">
        <v>0</v>
      </c>
      <c r="F232" s="2">
        <v>0</v>
      </c>
      <c r="G232" s="30">
        <v>1</v>
      </c>
      <c r="H232" s="31" t="s">
        <v>7</v>
      </c>
      <c r="I232" s="4">
        <f t="shared" ref="I232:I242" si="36">SUM(J232+K232+L232)</f>
        <v>0</v>
      </c>
      <c r="J232" s="2">
        <v>0</v>
      </c>
      <c r="K232" s="2">
        <v>0</v>
      </c>
      <c r="L232" s="2">
        <v>0</v>
      </c>
      <c r="M232" s="30">
        <v>1</v>
      </c>
      <c r="N232" s="31" t="s">
        <v>7</v>
      </c>
      <c r="O232" s="4">
        <f t="shared" ref="O232:O242" si="37">SUM(P232+Q232+R232)</f>
        <v>0</v>
      </c>
      <c r="P232" s="2">
        <v>0</v>
      </c>
      <c r="Q232" s="2">
        <v>0</v>
      </c>
      <c r="R232" s="2">
        <v>0</v>
      </c>
      <c r="S232" s="30">
        <v>1</v>
      </c>
      <c r="T232" s="31" t="s">
        <v>7</v>
      </c>
      <c r="U232" s="4">
        <f t="shared" ref="U232:U242" si="38">SUM(V232+W232+X232)</f>
        <v>0</v>
      </c>
      <c r="V232" s="2">
        <v>0</v>
      </c>
      <c r="W232" s="2">
        <v>0</v>
      </c>
      <c r="X232" s="2">
        <v>0</v>
      </c>
    </row>
    <row r="233" spans="1:24" x14ac:dyDescent="0.55000000000000004">
      <c r="A233" s="32">
        <v>2</v>
      </c>
      <c r="B233" s="3" t="s">
        <v>8</v>
      </c>
      <c r="C233" s="4">
        <f t="shared" si="35"/>
        <v>0</v>
      </c>
      <c r="D233" s="4">
        <v>0</v>
      </c>
      <c r="E233" s="4">
        <v>0</v>
      </c>
      <c r="F233" s="4">
        <v>0</v>
      </c>
      <c r="G233" s="32">
        <v>2</v>
      </c>
      <c r="H233" s="3" t="s">
        <v>8</v>
      </c>
      <c r="I233" s="4">
        <f t="shared" si="36"/>
        <v>0</v>
      </c>
      <c r="J233" s="4">
        <v>0</v>
      </c>
      <c r="K233" s="4">
        <v>0</v>
      </c>
      <c r="L233" s="4">
        <v>0</v>
      </c>
      <c r="M233" s="32">
        <v>2</v>
      </c>
      <c r="N233" s="3" t="s">
        <v>8</v>
      </c>
      <c r="O233" s="4">
        <f t="shared" si="37"/>
        <v>0</v>
      </c>
      <c r="P233" s="4">
        <v>0</v>
      </c>
      <c r="Q233" s="4">
        <v>0</v>
      </c>
      <c r="R233" s="4">
        <v>0</v>
      </c>
      <c r="S233" s="32">
        <v>2</v>
      </c>
      <c r="T233" s="3" t="s">
        <v>8</v>
      </c>
      <c r="U233" s="4">
        <f t="shared" si="38"/>
        <v>0</v>
      </c>
      <c r="V233" s="4">
        <v>0</v>
      </c>
      <c r="W233" s="4">
        <v>0</v>
      </c>
      <c r="X233" s="4">
        <v>0</v>
      </c>
    </row>
    <row r="234" spans="1:24" x14ac:dyDescent="0.55000000000000004">
      <c r="A234" s="32">
        <v>3</v>
      </c>
      <c r="B234" s="3" t="s">
        <v>9</v>
      </c>
      <c r="C234" s="4">
        <f t="shared" si="35"/>
        <v>0</v>
      </c>
      <c r="D234" s="4">
        <v>0</v>
      </c>
      <c r="E234" s="4">
        <v>0</v>
      </c>
      <c r="F234" s="4">
        <v>0</v>
      </c>
      <c r="G234" s="32">
        <v>3</v>
      </c>
      <c r="H234" s="3" t="s">
        <v>9</v>
      </c>
      <c r="I234" s="4">
        <f t="shared" si="36"/>
        <v>0</v>
      </c>
      <c r="J234" s="4">
        <v>0</v>
      </c>
      <c r="K234" s="4">
        <v>0</v>
      </c>
      <c r="L234" s="4">
        <v>0</v>
      </c>
      <c r="M234" s="32">
        <v>3</v>
      </c>
      <c r="N234" s="3" t="s">
        <v>9</v>
      </c>
      <c r="O234" s="4">
        <f t="shared" si="37"/>
        <v>0</v>
      </c>
      <c r="P234" s="4">
        <v>0</v>
      </c>
      <c r="Q234" s="4">
        <v>0</v>
      </c>
      <c r="R234" s="4">
        <v>0</v>
      </c>
      <c r="S234" s="32">
        <v>3</v>
      </c>
      <c r="T234" s="3" t="s">
        <v>9</v>
      </c>
      <c r="U234" s="4">
        <f t="shared" si="38"/>
        <v>0</v>
      </c>
      <c r="V234" s="4">
        <v>0</v>
      </c>
      <c r="W234" s="4">
        <v>0</v>
      </c>
      <c r="X234" s="4">
        <v>0</v>
      </c>
    </row>
    <row r="235" spans="1:24" x14ac:dyDescent="0.55000000000000004">
      <c r="A235" s="32">
        <v>4</v>
      </c>
      <c r="B235" s="3" t="s">
        <v>10</v>
      </c>
      <c r="C235" s="4">
        <f t="shared" si="35"/>
        <v>0</v>
      </c>
      <c r="D235" s="4">
        <v>0</v>
      </c>
      <c r="E235" s="4">
        <v>0</v>
      </c>
      <c r="F235" s="4">
        <v>0</v>
      </c>
      <c r="G235" s="32">
        <v>4</v>
      </c>
      <c r="H235" s="3" t="s">
        <v>10</v>
      </c>
      <c r="I235" s="4">
        <f t="shared" si="36"/>
        <v>0</v>
      </c>
      <c r="J235" s="4">
        <v>0</v>
      </c>
      <c r="K235" s="4">
        <v>0</v>
      </c>
      <c r="L235" s="4">
        <v>0</v>
      </c>
      <c r="M235" s="32">
        <v>4</v>
      </c>
      <c r="N235" s="3" t="s">
        <v>10</v>
      </c>
      <c r="O235" s="4">
        <f t="shared" si="37"/>
        <v>0</v>
      </c>
      <c r="P235" s="4">
        <v>0</v>
      </c>
      <c r="Q235" s="4">
        <v>0</v>
      </c>
      <c r="R235" s="4">
        <v>0</v>
      </c>
      <c r="S235" s="32">
        <v>4</v>
      </c>
      <c r="T235" s="3" t="s">
        <v>10</v>
      </c>
      <c r="U235" s="4">
        <f t="shared" si="38"/>
        <v>0</v>
      </c>
      <c r="V235" s="4">
        <v>0</v>
      </c>
      <c r="W235" s="4">
        <v>0</v>
      </c>
      <c r="X235" s="4">
        <v>0</v>
      </c>
    </row>
    <row r="236" spans="1:24" x14ac:dyDescent="0.55000000000000004">
      <c r="A236" s="32">
        <v>5</v>
      </c>
      <c r="B236" s="3" t="s">
        <v>11</v>
      </c>
      <c r="C236" s="4">
        <f t="shared" si="35"/>
        <v>0</v>
      </c>
      <c r="D236" s="4">
        <v>0</v>
      </c>
      <c r="E236" s="4">
        <v>0</v>
      </c>
      <c r="F236" s="4">
        <v>0</v>
      </c>
      <c r="G236" s="32">
        <v>5</v>
      </c>
      <c r="H236" s="3" t="s">
        <v>11</v>
      </c>
      <c r="I236" s="4">
        <f t="shared" si="36"/>
        <v>0</v>
      </c>
      <c r="J236" s="4">
        <v>0</v>
      </c>
      <c r="K236" s="4">
        <v>0</v>
      </c>
      <c r="L236" s="4">
        <v>0</v>
      </c>
      <c r="M236" s="32">
        <v>5</v>
      </c>
      <c r="N236" s="3" t="s">
        <v>11</v>
      </c>
      <c r="O236" s="4">
        <f t="shared" si="37"/>
        <v>0</v>
      </c>
      <c r="P236" s="4">
        <v>0</v>
      </c>
      <c r="Q236" s="4">
        <v>0</v>
      </c>
      <c r="R236" s="4">
        <v>0</v>
      </c>
      <c r="S236" s="32">
        <v>5</v>
      </c>
      <c r="T236" s="3" t="s">
        <v>11</v>
      </c>
      <c r="U236" s="4">
        <f t="shared" si="38"/>
        <v>0</v>
      </c>
      <c r="V236" s="4">
        <v>0</v>
      </c>
      <c r="W236" s="4">
        <v>0</v>
      </c>
      <c r="X236" s="4">
        <v>0</v>
      </c>
    </row>
    <row r="237" spans="1:24" x14ac:dyDescent="0.55000000000000004">
      <c r="A237" s="32">
        <v>6</v>
      </c>
      <c r="B237" s="3" t="s">
        <v>12</v>
      </c>
      <c r="C237" s="4">
        <f t="shared" si="35"/>
        <v>0</v>
      </c>
      <c r="D237" s="4">
        <v>0</v>
      </c>
      <c r="E237" s="4">
        <v>0</v>
      </c>
      <c r="F237" s="4">
        <v>0</v>
      </c>
      <c r="G237" s="32">
        <v>6</v>
      </c>
      <c r="H237" s="3" t="s">
        <v>12</v>
      </c>
      <c r="I237" s="4">
        <f t="shared" si="36"/>
        <v>0</v>
      </c>
      <c r="J237" s="4">
        <v>0</v>
      </c>
      <c r="K237" s="4">
        <v>0</v>
      </c>
      <c r="L237" s="4">
        <v>0</v>
      </c>
      <c r="M237" s="32">
        <v>6</v>
      </c>
      <c r="N237" s="3" t="s">
        <v>12</v>
      </c>
      <c r="O237" s="4">
        <f t="shared" si="37"/>
        <v>50000</v>
      </c>
      <c r="P237" s="4">
        <v>0</v>
      </c>
      <c r="Q237" s="4">
        <v>0</v>
      </c>
      <c r="R237" s="4">
        <v>50000</v>
      </c>
      <c r="S237" s="32">
        <v>6</v>
      </c>
      <c r="T237" s="3" t="s">
        <v>12</v>
      </c>
      <c r="U237" s="4">
        <f t="shared" si="38"/>
        <v>173000</v>
      </c>
      <c r="V237" s="4">
        <v>3000</v>
      </c>
      <c r="W237" s="4">
        <v>120000</v>
      </c>
      <c r="X237" s="4">
        <v>50000</v>
      </c>
    </row>
    <row r="238" spans="1:24" x14ac:dyDescent="0.55000000000000004">
      <c r="A238" s="32">
        <v>7</v>
      </c>
      <c r="B238" s="3" t="s">
        <v>13</v>
      </c>
      <c r="C238" s="4">
        <f t="shared" si="35"/>
        <v>0</v>
      </c>
      <c r="D238" s="4">
        <v>0</v>
      </c>
      <c r="E238" s="4">
        <v>0</v>
      </c>
      <c r="F238" s="4">
        <v>0</v>
      </c>
      <c r="G238" s="32">
        <v>7</v>
      </c>
      <c r="H238" s="3" t="s">
        <v>13</v>
      </c>
      <c r="I238" s="4">
        <f t="shared" si="36"/>
        <v>0</v>
      </c>
      <c r="J238" s="4">
        <v>0</v>
      </c>
      <c r="K238" s="4">
        <v>0</v>
      </c>
      <c r="L238" s="4">
        <v>0</v>
      </c>
      <c r="M238" s="32">
        <v>7</v>
      </c>
      <c r="N238" s="3" t="s">
        <v>13</v>
      </c>
      <c r="O238" s="4">
        <f t="shared" si="37"/>
        <v>0</v>
      </c>
      <c r="P238" s="4">
        <v>0</v>
      </c>
      <c r="Q238" s="4">
        <v>0</v>
      </c>
      <c r="R238" s="4">
        <v>0</v>
      </c>
      <c r="S238" s="32">
        <v>7</v>
      </c>
      <c r="T238" s="3" t="s">
        <v>13</v>
      </c>
      <c r="U238" s="4">
        <f t="shared" si="38"/>
        <v>0</v>
      </c>
      <c r="V238" s="4">
        <v>0</v>
      </c>
      <c r="W238" s="4">
        <v>0</v>
      </c>
      <c r="X238" s="4">
        <v>0</v>
      </c>
    </row>
    <row r="239" spans="1:24" x14ac:dyDescent="0.55000000000000004">
      <c r="A239" s="32">
        <v>8</v>
      </c>
      <c r="B239" s="3" t="s">
        <v>14</v>
      </c>
      <c r="C239" s="4">
        <f t="shared" si="35"/>
        <v>0</v>
      </c>
      <c r="D239" s="4">
        <v>0</v>
      </c>
      <c r="E239" s="4">
        <v>0</v>
      </c>
      <c r="F239" s="4">
        <v>0</v>
      </c>
      <c r="G239" s="32">
        <v>8</v>
      </c>
      <c r="H239" s="3" t="s">
        <v>14</v>
      </c>
      <c r="I239" s="4">
        <f t="shared" si="36"/>
        <v>0</v>
      </c>
      <c r="J239" s="4">
        <v>0</v>
      </c>
      <c r="K239" s="4">
        <v>0</v>
      </c>
      <c r="L239" s="4">
        <v>0</v>
      </c>
      <c r="M239" s="32">
        <v>8</v>
      </c>
      <c r="N239" s="3" t="s">
        <v>14</v>
      </c>
      <c r="O239" s="4">
        <f t="shared" si="37"/>
        <v>0</v>
      </c>
      <c r="P239" s="4">
        <v>0</v>
      </c>
      <c r="Q239" s="4">
        <v>0</v>
      </c>
      <c r="R239" s="4">
        <v>0</v>
      </c>
      <c r="S239" s="32">
        <v>8</v>
      </c>
      <c r="T239" s="3" t="s">
        <v>14</v>
      </c>
      <c r="U239" s="4">
        <f t="shared" si="38"/>
        <v>0</v>
      </c>
      <c r="V239" s="4">
        <v>0</v>
      </c>
      <c r="W239" s="4">
        <v>0</v>
      </c>
      <c r="X239" s="4">
        <v>0</v>
      </c>
    </row>
    <row r="240" spans="1:24" x14ac:dyDescent="0.55000000000000004">
      <c r="A240" s="32">
        <v>9</v>
      </c>
      <c r="B240" s="3" t="s">
        <v>15</v>
      </c>
      <c r="C240" s="4">
        <f t="shared" si="35"/>
        <v>0</v>
      </c>
      <c r="D240" s="4">
        <v>0</v>
      </c>
      <c r="E240" s="4">
        <v>0</v>
      </c>
      <c r="F240" s="4">
        <v>0</v>
      </c>
      <c r="G240" s="32">
        <v>9</v>
      </c>
      <c r="H240" s="3" t="s">
        <v>15</v>
      </c>
      <c r="I240" s="4">
        <f t="shared" si="36"/>
        <v>0</v>
      </c>
      <c r="J240" s="4">
        <v>0</v>
      </c>
      <c r="K240" s="4">
        <v>0</v>
      </c>
      <c r="L240" s="4">
        <v>0</v>
      </c>
      <c r="M240" s="32">
        <v>9</v>
      </c>
      <c r="N240" s="3" t="s">
        <v>15</v>
      </c>
      <c r="O240" s="4">
        <f t="shared" si="37"/>
        <v>0</v>
      </c>
      <c r="P240" s="4">
        <v>0</v>
      </c>
      <c r="Q240" s="4">
        <v>0</v>
      </c>
      <c r="R240" s="4">
        <v>0</v>
      </c>
      <c r="S240" s="32">
        <v>9</v>
      </c>
      <c r="T240" s="3" t="s">
        <v>15</v>
      </c>
      <c r="U240" s="4">
        <f t="shared" si="38"/>
        <v>0</v>
      </c>
      <c r="V240" s="4">
        <v>0</v>
      </c>
      <c r="W240" s="4">
        <v>0</v>
      </c>
      <c r="X240" s="4">
        <v>0</v>
      </c>
    </row>
    <row r="241" spans="1:24" x14ac:dyDescent="0.55000000000000004">
      <c r="A241" s="32">
        <v>10</v>
      </c>
      <c r="B241" s="3" t="s">
        <v>16</v>
      </c>
      <c r="C241" s="4">
        <f t="shared" si="35"/>
        <v>0</v>
      </c>
      <c r="D241" s="4">
        <v>0</v>
      </c>
      <c r="E241" s="4">
        <v>0</v>
      </c>
      <c r="F241" s="4">
        <v>0</v>
      </c>
      <c r="G241" s="32">
        <v>10</v>
      </c>
      <c r="H241" s="3" t="s">
        <v>16</v>
      </c>
      <c r="I241" s="4">
        <f t="shared" si="36"/>
        <v>0</v>
      </c>
      <c r="J241" s="4">
        <v>0</v>
      </c>
      <c r="K241" s="4">
        <v>0</v>
      </c>
      <c r="L241" s="4">
        <v>0</v>
      </c>
      <c r="M241" s="32">
        <v>10</v>
      </c>
      <c r="N241" s="3" t="s">
        <v>16</v>
      </c>
      <c r="O241" s="4">
        <f t="shared" si="37"/>
        <v>0</v>
      </c>
      <c r="P241" s="4">
        <v>0</v>
      </c>
      <c r="Q241" s="4">
        <v>0</v>
      </c>
      <c r="R241" s="4">
        <v>0</v>
      </c>
      <c r="S241" s="32">
        <v>10</v>
      </c>
      <c r="T241" s="3" t="s">
        <v>16</v>
      </c>
      <c r="U241" s="4">
        <f t="shared" si="38"/>
        <v>0</v>
      </c>
      <c r="V241" s="4">
        <v>0</v>
      </c>
      <c r="W241" s="4">
        <v>0</v>
      </c>
      <c r="X241" s="4">
        <v>0</v>
      </c>
    </row>
    <row r="242" spans="1:24" x14ac:dyDescent="0.55000000000000004">
      <c r="A242" s="34">
        <v>11</v>
      </c>
      <c r="B242" s="5" t="s">
        <v>17</v>
      </c>
      <c r="C242" s="4">
        <f t="shared" si="35"/>
        <v>0</v>
      </c>
      <c r="D242" s="6">
        <v>0</v>
      </c>
      <c r="E242" s="6">
        <v>0</v>
      </c>
      <c r="F242" s="6">
        <v>0</v>
      </c>
      <c r="G242" s="34">
        <v>11</v>
      </c>
      <c r="H242" s="5" t="s">
        <v>17</v>
      </c>
      <c r="I242" s="4">
        <f t="shared" si="36"/>
        <v>0</v>
      </c>
      <c r="J242" s="6">
        <v>0</v>
      </c>
      <c r="K242" s="6">
        <v>0</v>
      </c>
      <c r="L242" s="6">
        <v>0</v>
      </c>
      <c r="M242" s="34">
        <v>11</v>
      </c>
      <c r="N242" s="5" t="s">
        <v>17</v>
      </c>
      <c r="O242" s="4">
        <f t="shared" si="37"/>
        <v>0</v>
      </c>
      <c r="P242" s="6">
        <v>0</v>
      </c>
      <c r="Q242" s="6">
        <v>0</v>
      </c>
      <c r="R242" s="6">
        <v>0</v>
      </c>
      <c r="S242" s="34">
        <v>11</v>
      </c>
      <c r="T242" s="5" t="s">
        <v>17</v>
      </c>
      <c r="U242" s="4">
        <f t="shared" si="38"/>
        <v>0</v>
      </c>
      <c r="V242" s="6">
        <v>0</v>
      </c>
      <c r="W242" s="6">
        <v>0</v>
      </c>
      <c r="X242" s="6">
        <v>0</v>
      </c>
    </row>
    <row r="243" spans="1:24" x14ac:dyDescent="0.55000000000000004">
      <c r="A243" s="90" t="s">
        <v>2</v>
      </c>
      <c r="B243" s="91"/>
      <c r="C243" s="7">
        <f>SUM(C232:C242)</f>
        <v>0</v>
      </c>
      <c r="D243" s="7">
        <f>SUM(D232:D242)</f>
        <v>0</v>
      </c>
      <c r="E243" s="7">
        <f>SUM(E232:E242)</f>
        <v>0</v>
      </c>
      <c r="F243" s="7">
        <f>SUM(F232:F242)</f>
        <v>0</v>
      </c>
      <c r="G243" s="90" t="s">
        <v>2</v>
      </c>
      <c r="H243" s="91"/>
      <c r="I243" s="7">
        <f>SUM(I232:I242)</f>
        <v>0</v>
      </c>
      <c r="J243" s="7">
        <f>SUM(J232:J242)</f>
        <v>0</v>
      </c>
      <c r="K243" s="7">
        <f>SUM(K232:K242)</f>
        <v>0</v>
      </c>
      <c r="L243" s="7">
        <f>SUM(L232:L242)</f>
        <v>0</v>
      </c>
      <c r="M243" s="90" t="s">
        <v>2</v>
      </c>
      <c r="N243" s="91"/>
      <c r="O243" s="7">
        <f>SUM(O232:O242)</f>
        <v>50000</v>
      </c>
      <c r="P243" s="7">
        <f>SUM(P232:P242)</f>
        <v>0</v>
      </c>
      <c r="Q243" s="7">
        <f>SUM(Q232:Q242)</f>
        <v>0</v>
      </c>
      <c r="R243" s="7">
        <f>SUM(R232:R242)</f>
        <v>50000</v>
      </c>
      <c r="S243" s="90" t="s">
        <v>2</v>
      </c>
      <c r="T243" s="91"/>
      <c r="U243" s="7">
        <f>SUM(U232:U242)</f>
        <v>173000</v>
      </c>
      <c r="V243" s="7">
        <f>SUM(V232:V242)</f>
        <v>3000</v>
      </c>
      <c r="W243" s="7">
        <f>SUM(W232:W242)</f>
        <v>120000</v>
      </c>
      <c r="X243" s="7">
        <f>SUM(X232:X242)</f>
        <v>50000</v>
      </c>
    </row>
    <row r="245" spans="1:24" x14ac:dyDescent="0.55000000000000004">
      <c r="A245" s="1" t="s">
        <v>21</v>
      </c>
      <c r="G245" s="1" t="s">
        <v>21</v>
      </c>
      <c r="M245" s="1" t="s">
        <v>21</v>
      </c>
      <c r="S245" s="1" t="s">
        <v>21</v>
      </c>
    </row>
    <row r="246" spans="1:24" x14ac:dyDescent="0.55000000000000004">
      <c r="B246" s="35"/>
      <c r="C246" s="35"/>
      <c r="D246" s="35"/>
      <c r="E246" s="35"/>
      <c r="F246" s="35"/>
      <c r="H246" s="35"/>
      <c r="I246" s="35"/>
      <c r="J246" s="35"/>
      <c r="K246" s="35"/>
      <c r="L246" s="35"/>
      <c r="N246" s="35"/>
      <c r="O246" s="35"/>
      <c r="P246" s="35"/>
      <c r="Q246" s="35"/>
      <c r="R246" s="35"/>
      <c r="T246" s="35"/>
      <c r="U246" s="35" t="s">
        <v>63</v>
      </c>
      <c r="V246" s="35"/>
      <c r="W246" s="35"/>
      <c r="X246" s="35"/>
    </row>
    <row r="247" spans="1:24" x14ac:dyDescent="0.55000000000000004">
      <c r="B247" s="35"/>
      <c r="C247" s="35"/>
      <c r="D247" s="35"/>
      <c r="E247" s="35"/>
      <c r="F247" s="35"/>
      <c r="H247" s="35"/>
      <c r="I247" s="35"/>
      <c r="J247" s="35"/>
      <c r="K247" s="35"/>
      <c r="L247" s="35"/>
      <c r="N247" s="35"/>
      <c r="O247" s="35"/>
      <c r="P247" s="35"/>
      <c r="Q247" s="35"/>
      <c r="R247" s="35"/>
      <c r="T247" s="35"/>
      <c r="U247" s="35"/>
      <c r="V247" s="35"/>
      <c r="W247" s="35"/>
      <c r="X247" s="35"/>
    </row>
    <row r="248" spans="1:24" x14ac:dyDescent="0.55000000000000004">
      <c r="B248" s="35"/>
      <c r="C248" s="35"/>
      <c r="D248" s="35"/>
      <c r="E248" s="35"/>
      <c r="F248" s="35"/>
      <c r="H248" s="35"/>
      <c r="I248" s="35"/>
      <c r="J248" s="35"/>
      <c r="K248" s="35"/>
      <c r="L248" s="35"/>
      <c r="N248" s="35"/>
      <c r="O248" s="35"/>
      <c r="P248" s="35"/>
      <c r="Q248" s="35"/>
      <c r="R248" s="35"/>
      <c r="T248" s="35"/>
      <c r="U248" s="35"/>
      <c r="V248" s="35"/>
      <c r="W248" s="35"/>
      <c r="X248" s="35"/>
    </row>
    <row r="249" spans="1:24" x14ac:dyDescent="0.55000000000000004">
      <c r="B249" s="36"/>
      <c r="C249" s="37" t="s">
        <v>61</v>
      </c>
      <c r="D249" s="36"/>
      <c r="E249" s="36" t="s">
        <v>62</v>
      </c>
      <c r="F249" s="36"/>
      <c r="H249" s="36"/>
      <c r="I249" s="37" t="s">
        <v>61</v>
      </c>
      <c r="J249" s="36"/>
      <c r="K249" s="36" t="s">
        <v>62</v>
      </c>
      <c r="L249" s="36"/>
      <c r="N249" s="36"/>
      <c r="O249" s="37" t="s">
        <v>61</v>
      </c>
      <c r="P249" s="36"/>
      <c r="Q249" s="36" t="s">
        <v>62</v>
      </c>
      <c r="R249" s="36"/>
      <c r="T249" s="36"/>
      <c r="U249" s="37" t="s">
        <v>61</v>
      </c>
      <c r="V249" s="36"/>
      <c r="W249" s="36" t="s">
        <v>62</v>
      </c>
      <c r="X249" s="36"/>
    </row>
    <row r="250" spans="1:24" x14ac:dyDescent="0.55000000000000004">
      <c r="B250" s="36"/>
      <c r="C250" s="36"/>
      <c r="D250" s="37" t="s">
        <v>64</v>
      </c>
      <c r="E250" s="36"/>
      <c r="F250" s="36"/>
      <c r="H250" s="36"/>
      <c r="I250" s="36"/>
      <c r="J250" s="37" t="s">
        <v>64</v>
      </c>
      <c r="K250" s="36"/>
      <c r="L250" s="36"/>
      <c r="N250" s="36"/>
      <c r="O250" s="36"/>
      <c r="P250" s="37" t="s">
        <v>64</v>
      </c>
      <c r="Q250" s="36"/>
      <c r="R250" s="36"/>
      <c r="T250" s="36"/>
      <c r="U250" s="36"/>
      <c r="V250" s="37" t="s">
        <v>64</v>
      </c>
      <c r="W250" s="36"/>
      <c r="X250" s="36"/>
    </row>
    <row r="251" spans="1:24" x14ac:dyDescent="0.55000000000000004">
      <c r="B251" s="36"/>
      <c r="C251" s="36"/>
      <c r="D251" s="37" t="s">
        <v>60</v>
      </c>
      <c r="E251" s="36"/>
      <c r="F251" s="36"/>
      <c r="H251" s="36"/>
      <c r="I251" s="36"/>
      <c r="J251" s="37" t="s">
        <v>60</v>
      </c>
      <c r="K251" s="36"/>
      <c r="L251" s="36"/>
      <c r="N251" s="36"/>
      <c r="O251" s="36"/>
      <c r="P251" s="37" t="s">
        <v>60</v>
      </c>
      <c r="Q251" s="36"/>
      <c r="R251" s="36"/>
      <c r="T251" s="36"/>
      <c r="U251" s="36"/>
      <c r="V251" s="37" t="s">
        <v>60</v>
      </c>
      <c r="W251" s="36"/>
      <c r="X251" s="36"/>
    </row>
    <row r="253" spans="1:24" x14ac:dyDescent="0.55000000000000004">
      <c r="A253" s="89" t="s">
        <v>18</v>
      </c>
      <c r="B253" s="89"/>
      <c r="C253" s="89"/>
      <c r="D253" s="89"/>
      <c r="E253" s="89"/>
      <c r="F253" s="89"/>
      <c r="G253" s="89" t="s">
        <v>18</v>
      </c>
      <c r="H253" s="89"/>
      <c r="I253" s="89"/>
      <c r="J253" s="89"/>
      <c r="K253" s="89"/>
      <c r="L253" s="89"/>
      <c r="M253" s="89" t="s">
        <v>18</v>
      </c>
      <c r="N253" s="89"/>
      <c r="O253" s="89"/>
      <c r="P253" s="89"/>
      <c r="Q253" s="89"/>
      <c r="R253" s="89"/>
      <c r="S253" s="89" t="s">
        <v>18</v>
      </c>
      <c r="T253" s="89"/>
      <c r="U253" s="89"/>
      <c r="V253" s="89"/>
      <c r="W253" s="89"/>
      <c r="X253" s="89"/>
    </row>
    <row r="254" spans="1:24" x14ac:dyDescent="0.55000000000000004">
      <c r="A254" s="89" t="s">
        <v>27</v>
      </c>
      <c r="B254" s="89"/>
      <c r="C254" s="89"/>
      <c r="D254" s="89"/>
      <c r="E254" s="89"/>
      <c r="F254" s="89"/>
      <c r="G254" s="89" t="s">
        <v>27</v>
      </c>
      <c r="H254" s="89"/>
      <c r="I254" s="89"/>
      <c r="J254" s="89"/>
      <c r="K254" s="89"/>
      <c r="L254" s="89"/>
      <c r="M254" s="89" t="s">
        <v>27</v>
      </c>
      <c r="N254" s="89"/>
      <c r="O254" s="89"/>
      <c r="P254" s="89"/>
      <c r="Q254" s="89"/>
      <c r="R254" s="89"/>
      <c r="S254" s="89" t="s">
        <v>27</v>
      </c>
      <c r="T254" s="89"/>
      <c r="U254" s="89"/>
      <c r="V254" s="89"/>
      <c r="W254" s="89"/>
      <c r="X254" s="89"/>
    </row>
    <row r="255" spans="1:24" x14ac:dyDescent="0.55000000000000004">
      <c r="A255" s="89" t="s">
        <v>26</v>
      </c>
      <c r="B255" s="89"/>
      <c r="C255" s="89"/>
      <c r="D255" s="89"/>
      <c r="E255" s="89"/>
      <c r="F255" s="89"/>
      <c r="G255" s="89" t="s">
        <v>26</v>
      </c>
      <c r="H255" s="89"/>
      <c r="I255" s="89"/>
      <c r="J255" s="89"/>
      <c r="K255" s="89"/>
      <c r="L255" s="89"/>
      <c r="M255" s="89" t="s">
        <v>26</v>
      </c>
      <c r="N255" s="89"/>
      <c r="O255" s="89"/>
      <c r="P255" s="89"/>
      <c r="Q255" s="89"/>
      <c r="R255" s="89"/>
      <c r="S255" s="89" t="s">
        <v>26</v>
      </c>
      <c r="T255" s="89"/>
      <c r="U255" s="89"/>
      <c r="V255" s="89"/>
      <c r="W255" s="89"/>
      <c r="X255" s="89"/>
    </row>
    <row r="256" spans="1:24" x14ac:dyDescent="0.55000000000000004">
      <c r="A256" s="89" t="s">
        <v>25</v>
      </c>
      <c r="B256" s="89"/>
      <c r="C256" s="89"/>
      <c r="D256" s="89"/>
      <c r="E256" s="89"/>
      <c r="F256" s="89"/>
      <c r="G256" s="89" t="s">
        <v>41</v>
      </c>
      <c r="H256" s="89"/>
      <c r="I256" s="89"/>
      <c r="J256" s="89"/>
      <c r="K256" s="89"/>
      <c r="L256" s="89"/>
      <c r="M256" s="89" t="s">
        <v>48</v>
      </c>
      <c r="N256" s="89"/>
      <c r="O256" s="89"/>
      <c r="P256" s="89"/>
      <c r="Q256" s="89"/>
      <c r="R256" s="89"/>
      <c r="S256" s="89" t="s">
        <v>49</v>
      </c>
      <c r="T256" s="89"/>
      <c r="U256" s="89"/>
      <c r="V256" s="89"/>
      <c r="W256" s="89"/>
      <c r="X256" s="89"/>
    </row>
    <row r="257" spans="1:24" x14ac:dyDescent="0.55000000000000004">
      <c r="A257" s="89" t="s">
        <v>34</v>
      </c>
      <c r="B257" s="89"/>
      <c r="C257" s="89"/>
      <c r="D257" s="89"/>
      <c r="E257" s="89"/>
      <c r="F257" s="89"/>
      <c r="G257" s="89" t="s">
        <v>34</v>
      </c>
      <c r="H257" s="89"/>
      <c r="I257" s="89"/>
      <c r="J257" s="89"/>
      <c r="K257" s="89"/>
      <c r="L257" s="89"/>
      <c r="M257" s="89" t="s">
        <v>34</v>
      </c>
      <c r="N257" s="89"/>
      <c r="O257" s="89"/>
      <c r="P257" s="89"/>
      <c r="Q257" s="89"/>
      <c r="R257" s="89"/>
      <c r="S257" s="89" t="s">
        <v>34</v>
      </c>
      <c r="T257" s="89"/>
      <c r="U257" s="89"/>
      <c r="V257" s="89"/>
      <c r="W257" s="89"/>
      <c r="X257" s="89"/>
    </row>
    <row r="258" spans="1:24" x14ac:dyDescent="0.55000000000000004">
      <c r="A258" s="83" t="s">
        <v>0</v>
      </c>
      <c r="B258" s="83" t="s">
        <v>1</v>
      </c>
      <c r="C258" s="83" t="s">
        <v>2</v>
      </c>
      <c r="D258" s="83" t="s">
        <v>6</v>
      </c>
      <c r="E258" s="83"/>
      <c r="F258" s="83"/>
      <c r="G258" s="83" t="s">
        <v>0</v>
      </c>
      <c r="H258" s="83" t="s">
        <v>1</v>
      </c>
      <c r="I258" s="83" t="s">
        <v>2</v>
      </c>
      <c r="J258" s="83" t="s">
        <v>6</v>
      </c>
      <c r="K258" s="83"/>
      <c r="L258" s="83"/>
      <c r="M258" s="83" t="s">
        <v>0</v>
      </c>
      <c r="N258" s="83" t="s">
        <v>1</v>
      </c>
      <c r="O258" s="83" t="s">
        <v>2</v>
      </c>
      <c r="P258" s="83" t="s">
        <v>6</v>
      </c>
      <c r="Q258" s="83"/>
      <c r="R258" s="83"/>
      <c r="S258" s="83" t="s">
        <v>0</v>
      </c>
      <c r="T258" s="83" t="s">
        <v>1</v>
      </c>
      <c r="U258" s="83" t="s">
        <v>2</v>
      </c>
      <c r="V258" s="83" t="s">
        <v>6</v>
      </c>
      <c r="W258" s="83"/>
      <c r="X258" s="83"/>
    </row>
    <row r="259" spans="1:24" x14ac:dyDescent="0.55000000000000004">
      <c r="A259" s="83"/>
      <c r="B259" s="83"/>
      <c r="C259" s="83"/>
      <c r="D259" s="28" t="s">
        <v>3</v>
      </c>
      <c r="E259" s="28" t="s">
        <v>4</v>
      </c>
      <c r="F259" s="28" t="s">
        <v>5</v>
      </c>
      <c r="G259" s="83"/>
      <c r="H259" s="83"/>
      <c r="I259" s="83"/>
      <c r="J259" s="28" t="s">
        <v>42</v>
      </c>
      <c r="K259" s="28" t="s">
        <v>43</v>
      </c>
      <c r="L259" s="28" t="s">
        <v>44</v>
      </c>
      <c r="M259" s="83"/>
      <c r="N259" s="83"/>
      <c r="O259" s="83"/>
      <c r="P259" s="28" t="s">
        <v>45</v>
      </c>
      <c r="Q259" s="28" t="s">
        <v>46</v>
      </c>
      <c r="R259" s="28" t="s">
        <v>47</v>
      </c>
      <c r="S259" s="83"/>
      <c r="T259" s="83"/>
      <c r="U259" s="83"/>
      <c r="V259" s="28" t="s">
        <v>50</v>
      </c>
      <c r="W259" s="28" t="s">
        <v>51</v>
      </c>
      <c r="X259" s="28" t="s">
        <v>52</v>
      </c>
    </row>
    <row r="260" spans="1:24" x14ac:dyDescent="0.55000000000000004">
      <c r="A260" s="30">
        <v>1</v>
      </c>
      <c r="B260" s="31" t="s">
        <v>7</v>
      </c>
      <c r="C260" s="4">
        <f t="shared" ref="C260:C270" si="39">SUM(D260+E260+F260)</f>
        <v>0</v>
      </c>
      <c r="D260" s="2">
        <v>0</v>
      </c>
      <c r="E260" s="2">
        <v>0</v>
      </c>
      <c r="F260" s="2">
        <v>0</v>
      </c>
      <c r="G260" s="30">
        <v>1</v>
      </c>
      <c r="H260" s="31" t="s">
        <v>7</v>
      </c>
      <c r="I260" s="4">
        <f t="shared" ref="I260:I270" si="40">SUM(J260+K260+L260)</f>
        <v>0</v>
      </c>
      <c r="J260" s="2">
        <v>0</v>
      </c>
      <c r="K260" s="2">
        <v>0</v>
      </c>
      <c r="L260" s="2">
        <v>0</v>
      </c>
      <c r="M260" s="30">
        <v>1</v>
      </c>
      <c r="N260" s="31" t="s">
        <v>7</v>
      </c>
      <c r="O260" s="4">
        <f t="shared" ref="O260:O270" si="41">SUM(P260+Q260+R260)</f>
        <v>0</v>
      </c>
      <c r="P260" s="2">
        <v>0</v>
      </c>
      <c r="Q260" s="2">
        <v>0</v>
      </c>
      <c r="R260" s="2">
        <v>0</v>
      </c>
      <c r="S260" s="30">
        <v>1</v>
      </c>
      <c r="T260" s="31" t="s">
        <v>7</v>
      </c>
      <c r="U260" s="4">
        <f t="shared" ref="U260:U270" si="42">SUM(V260+W260+X260)</f>
        <v>0</v>
      </c>
      <c r="V260" s="2">
        <v>0</v>
      </c>
      <c r="W260" s="2">
        <v>0</v>
      </c>
      <c r="X260" s="2">
        <v>0</v>
      </c>
    </row>
    <row r="261" spans="1:24" x14ac:dyDescent="0.55000000000000004">
      <c r="A261" s="32">
        <v>2</v>
      </c>
      <c r="B261" s="3" t="s">
        <v>8</v>
      </c>
      <c r="C261" s="4">
        <f t="shared" si="39"/>
        <v>0</v>
      </c>
      <c r="D261" s="4">
        <v>0</v>
      </c>
      <c r="E261" s="4">
        <v>0</v>
      </c>
      <c r="F261" s="4">
        <v>0</v>
      </c>
      <c r="G261" s="32">
        <v>2</v>
      </c>
      <c r="H261" s="3" t="s">
        <v>8</v>
      </c>
      <c r="I261" s="4">
        <f t="shared" si="40"/>
        <v>0</v>
      </c>
      <c r="J261" s="4">
        <v>0</v>
      </c>
      <c r="K261" s="4">
        <v>0</v>
      </c>
      <c r="L261" s="4">
        <v>0</v>
      </c>
      <c r="M261" s="32">
        <v>2</v>
      </c>
      <c r="N261" s="3" t="s">
        <v>8</v>
      </c>
      <c r="O261" s="4">
        <f t="shared" si="41"/>
        <v>0</v>
      </c>
      <c r="P261" s="4">
        <v>0</v>
      </c>
      <c r="Q261" s="4">
        <v>0</v>
      </c>
      <c r="R261" s="4">
        <v>0</v>
      </c>
      <c r="S261" s="32">
        <v>2</v>
      </c>
      <c r="T261" s="3" t="s">
        <v>8</v>
      </c>
      <c r="U261" s="4">
        <f t="shared" si="42"/>
        <v>0</v>
      </c>
      <c r="V261" s="4">
        <v>0</v>
      </c>
      <c r="W261" s="4">
        <v>0</v>
      </c>
      <c r="X261" s="4">
        <v>0</v>
      </c>
    </row>
    <row r="262" spans="1:24" x14ac:dyDescent="0.55000000000000004">
      <c r="A262" s="32">
        <v>3</v>
      </c>
      <c r="B262" s="3" t="s">
        <v>9</v>
      </c>
      <c r="C262" s="4">
        <f t="shared" si="39"/>
        <v>0</v>
      </c>
      <c r="D262" s="4">
        <v>0</v>
      </c>
      <c r="E262" s="4">
        <v>0</v>
      </c>
      <c r="F262" s="4">
        <v>0</v>
      </c>
      <c r="G262" s="32">
        <v>3</v>
      </c>
      <c r="H262" s="3" t="s">
        <v>9</v>
      </c>
      <c r="I262" s="4">
        <f t="shared" si="40"/>
        <v>0</v>
      </c>
      <c r="J262" s="4">
        <v>0</v>
      </c>
      <c r="K262" s="4">
        <v>0</v>
      </c>
      <c r="L262" s="4">
        <v>0</v>
      </c>
      <c r="M262" s="32">
        <v>3</v>
      </c>
      <c r="N262" s="3" t="s">
        <v>9</v>
      </c>
      <c r="O262" s="4">
        <f t="shared" si="41"/>
        <v>0</v>
      </c>
      <c r="P262" s="4">
        <v>0</v>
      </c>
      <c r="Q262" s="4">
        <v>0</v>
      </c>
      <c r="R262" s="4">
        <v>0</v>
      </c>
      <c r="S262" s="32">
        <v>3</v>
      </c>
      <c r="T262" s="3" t="s">
        <v>9</v>
      </c>
      <c r="U262" s="4">
        <f t="shared" si="42"/>
        <v>0</v>
      </c>
      <c r="V262" s="4">
        <v>0</v>
      </c>
      <c r="W262" s="4">
        <v>0</v>
      </c>
      <c r="X262" s="4">
        <v>0</v>
      </c>
    </row>
    <row r="263" spans="1:24" x14ac:dyDescent="0.55000000000000004">
      <c r="A263" s="32">
        <v>4</v>
      </c>
      <c r="B263" s="3" t="s">
        <v>10</v>
      </c>
      <c r="C263" s="4">
        <f t="shared" si="39"/>
        <v>0</v>
      </c>
      <c r="D263" s="4">
        <v>0</v>
      </c>
      <c r="E263" s="4">
        <v>0</v>
      </c>
      <c r="F263" s="4">
        <v>0</v>
      </c>
      <c r="G263" s="32">
        <v>4</v>
      </c>
      <c r="H263" s="3" t="s">
        <v>10</v>
      </c>
      <c r="I263" s="4">
        <f t="shared" si="40"/>
        <v>0</v>
      </c>
      <c r="J263" s="4">
        <v>0</v>
      </c>
      <c r="K263" s="4">
        <v>0</v>
      </c>
      <c r="L263" s="4">
        <v>0</v>
      </c>
      <c r="M263" s="32">
        <v>4</v>
      </c>
      <c r="N263" s="3" t="s">
        <v>10</v>
      </c>
      <c r="O263" s="4">
        <f t="shared" si="41"/>
        <v>0</v>
      </c>
      <c r="P263" s="4">
        <v>0</v>
      </c>
      <c r="Q263" s="4">
        <v>0</v>
      </c>
      <c r="R263" s="4">
        <v>0</v>
      </c>
      <c r="S263" s="32">
        <v>4</v>
      </c>
      <c r="T263" s="3" t="s">
        <v>10</v>
      </c>
      <c r="U263" s="4">
        <f t="shared" si="42"/>
        <v>0</v>
      </c>
      <c r="V263" s="4">
        <v>0</v>
      </c>
      <c r="W263" s="4">
        <v>0</v>
      </c>
      <c r="X263" s="4">
        <v>0</v>
      </c>
    </row>
    <row r="264" spans="1:24" x14ac:dyDescent="0.55000000000000004">
      <c r="A264" s="32">
        <v>5</v>
      </c>
      <c r="B264" s="3" t="s">
        <v>11</v>
      </c>
      <c r="C264" s="4">
        <f t="shared" si="39"/>
        <v>0</v>
      </c>
      <c r="D264" s="4">
        <v>0</v>
      </c>
      <c r="E264" s="4">
        <v>0</v>
      </c>
      <c r="F264" s="4">
        <v>0</v>
      </c>
      <c r="G264" s="32">
        <v>5</v>
      </c>
      <c r="H264" s="3" t="s">
        <v>11</v>
      </c>
      <c r="I264" s="4">
        <f t="shared" si="40"/>
        <v>0</v>
      </c>
      <c r="J264" s="4">
        <v>0</v>
      </c>
      <c r="K264" s="4">
        <v>0</v>
      </c>
      <c r="L264" s="4">
        <v>0</v>
      </c>
      <c r="M264" s="32">
        <v>5</v>
      </c>
      <c r="N264" s="3" t="s">
        <v>11</v>
      </c>
      <c r="O264" s="4">
        <f t="shared" si="41"/>
        <v>0</v>
      </c>
      <c r="P264" s="4">
        <v>0</v>
      </c>
      <c r="Q264" s="4">
        <v>0</v>
      </c>
      <c r="R264" s="4">
        <v>0</v>
      </c>
      <c r="S264" s="32">
        <v>5</v>
      </c>
      <c r="T264" s="3" t="s">
        <v>11</v>
      </c>
      <c r="U264" s="4">
        <f t="shared" si="42"/>
        <v>0</v>
      </c>
      <c r="V264" s="4">
        <v>0</v>
      </c>
      <c r="W264" s="4">
        <v>0</v>
      </c>
      <c r="X264" s="4">
        <v>0</v>
      </c>
    </row>
    <row r="265" spans="1:24" x14ac:dyDescent="0.55000000000000004">
      <c r="A265" s="32">
        <v>6</v>
      </c>
      <c r="B265" s="3" t="s">
        <v>12</v>
      </c>
      <c r="C265" s="4">
        <f t="shared" si="39"/>
        <v>50000</v>
      </c>
      <c r="D265" s="4">
        <v>0</v>
      </c>
      <c r="E265" s="4">
        <v>0</v>
      </c>
      <c r="F265" s="4">
        <v>50000</v>
      </c>
      <c r="G265" s="32">
        <v>6</v>
      </c>
      <c r="H265" s="3" t="s">
        <v>12</v>
      </c>
      <c r="I265" s="4">
        <f t="shared" si="40"/>
        <v>70000</v>
      </c>
      <c r="J265" s="4">
        <v>30000</v>
      </c>
      <c r="K265" s="4">
        <v>40000</v>
      </c>
      <c r="L265" s="4">
        <v>0</v>
      </c>
      <c r="M265" s="32">
        <v>6</v>
      </c>
      <c r="N265" s="3" t="s">
        <v>12</v>
      </c>
      <c r="O265" s="4">
        <f t="shared" si="41"/>
        <v>100000</v>
      </c>
      <c r="P265" s="4">
        <v>100000</v>
      </c>
      <c r="Q265" s="4">
        <v>0</v>
      </c>
      <c r="R265" s="4">
        <v>0</v>
      </c>
      <c r="S265" s="32">
        <v>6</v>
      </c>
      <c r="T265" s="3" t="s">
        <v>12</v>
      </c>
      <c r="U265" s="4">
        <f t="shared" si="42"/>
        <v>0</v>
      </c>
      <c r="V265" s="4">
        <v>0</v>
      </c>
      <c r="W265" s="4">
        <v>0</v>
      </c>
      <c r="X265" s="4">
        <v>0</v>
      </c>
    </row>
    <row r="266" spans="1:24" x14ac:dyDescent="0.55000000000000004">
      <c r="A266" s="32">
        <v>7</v>
      </c>
      <c r="B266" s="3" t="s">
        <v>13</v>
      </c>
      <c r="C266" s="4">
        <f t="shared" si="39"/>
        <v>0</v>
      </c>
      <c r="D266" s="4">
        <v>0</v>
      </c>
      <c r="E266" s="4">
        <v>0</v>
      </c>
      <c r="F266" s="4">
        <v>0</v>
      </c>
      <c r="G266" s="32">
        <v>7</v>
      </c>
      <c r="H266" s="3" t="s">
        <v>13</v>
      </c>
      <c r="I266" s="4">
        <f t="shared" si="40"/>
        <v>0</v>
      </c>
      <c r="J266" s="4">
        <v>0</v>
      </c>
      <c r="K266" s="4">
        <v>0</v>
      </c>
      <c r="L266" s="4">
        <v>0</v>
      </c>
      <c r="M266" s="32">
        <v>7</v>
      </c>
      <c r="N266" s="3" t="s">
        <v>13</v>
      </c>
      <c r="O266" s="4">
        <f t="shared" si="41"/>
        <v>0</v>
      </c>
      <c r="P266" s="4">
        <v>0</v>
      </c>
      <c r="Q266" s="4">
        <v>0</v>
      </c>
      <c r="R266" s="4">
        <v>0</v>
      </c>
      <c r="S266" s="32">
        <v>7</v>
      </c>
      <c r="T266" s="3" t="s">
        <v>13</v>
      </c>
      <c r="U266" s="4">
        <f t="shared" si="42"/>
        <v>0</v>
      </c>
      <c r="V266" s="4">
        <v>0</v>
      </c>
      <c r="W266" s="4">
        <v>0</v>
      </c>
      <c r="X266" s="4">
        <v>0</v>
      </c>
    </row>
    <row r="267" spans="1:24" x14ac:dyDescent="0.55000000000000004">
      <c r="A267" s="32">
        <v>8</v>
      </c>
      <c r="B267" s="3" t="s">
        <v>14</v>
      </c>
      <c r="C267" s="4">
        <f t="shared" si="39"/>
        <v>0</v>
      </c>
      <c r="D267" s="4">
        <v>0</v>
      </c>
      <c r="E267" s="4">
        <v>0</v>
      </c>
      <c r="F267" s="4">
        <v>0</v>
      </c>
      <c r="G267" s="32">
        <v>8</v>
      </c>
      <c r="H267" s="3" t="s">
        <v>14</v>
      </c>
      <c r="I267" s="4">
        <f t="shared" si="40"/>
        <v>0</v>
      </c>
      <c r="J267" s="4">
        <v>0</v>
      </c>
      <c r="K267" s="4">
        <v>0</v>
      </c>
      <c r="L267" s="4">
        <v>0</v>
      </c>
      <c r="M267" s="32">
        <v>8</v>
      </c>
      <c r="N267" s="3" t="s">
        <v>14</v>
      </c>
      <c r="O267" s="4">
        <f t="shared" si="41"/>
        <v>0</v>
      </c>
      <c r="P267" s="4">
        <v>0</v>
      </c>
      <c r="Q267" s="4">
        <v>0</v>
      </c>
      <c r="R267" s="4">
        <v>0</v>
      </c>
      <c r="S267" s="32">
        <v>8</v>
      </c>
      <c r="T267" s="3" t="s">
        <v>14</v>
      </c>
      <c r="U267" s="4">
        <f t="shared" si="42"/>
        <v>0</v>
      </c>
      <c r="V267" s="4">
        <v>0</v>
      </c>
      <c r="W267" s="4">
        <v>0</v>
      </c>
      <c r="X267" s="4">
        <v>0</v>
      </c>
    </row>
    <row r="268" spans="1:24" x14ac:dyDescent="0.55000000000000004">
      <c r="A268" s="32">
        <v>9</v>
      </c>
      <c r="B268" s="3" t="s">
        <v>15</v>
      </c>
      <c r="C268" s="4">
        <f t="shared" si="39"/>
        <v>0</v>
      </c>
      <c r="D268" s="4">
        <v>0</v>
      </c>
      <c r="E268" s="4">
        <v>0</v>
      </c>
      <c r="F268" s="4">
        <v>0</v>
      </c>
      <c r="G268" s="32">
        <v>9</v>
      </c>
      <c r="H268" s="3" t="s">
        <v>15</v>
      </c>
      <c r="I268" s="4">
        <f t="shared" si="40"/>
        <v>0</v>
      </c>
      <c r="J268" s="4">
        <v>0</v>
      </c>
      <c r="K268" s="4">
        <v>0</v>
      </c>
      <c r="L268" s="4">
        <v>0</v>
      </c>
      <c r="M268" s="32">
        <v>9</v>
      </c>
      <c r="N268" s="3" t="s">
        <v>15</v>
      </c>
      <c r="O268" s="4">
        <f t="shared" si="41"/>
        <v>0</v>
      </c>
      <c r="P268" s="4">
        <v>0</v>
      </c>
      <c r="Q268" s="4">
        <v>0</v>
      </c>
      <c r="R268" s="4">
        <v>0</v>
      </c>
      <c r="S268" s="32">
        <v>9</v>
      </c>
      <c r="T268" s="3" t="s">
        <v>15</v>
      </c>
      <c r="U268" s="4">
        <f t="shared" si="42"/>
        <v>0</v>
      </c>
      <c r="V268" s="4">
        <v>0</v>
      </c>
      <c r="W268" s="4">
        <v>0</v>
      </c>
      <c r="X268" s="4">
        <v>0</v>
      </c>
    </row>
    <row r="269" spans="1:24" x14ac:dyDescent="0.55000000000000004">
      <c r="A269" s="32">
        <v>10</v>
      </c>
      <c r="B269" s="3" t="s">
        <v>16</v>
      </c>
      <c r="C269" s="4">
        <f t="shared" si="39"/>
        <v>0</v>
      </c>
      <c r="D269" s="4">
        <v>0</v>
      </c>
      <c r="E269" s="4">
        <v>0</v>
      </c>
      <c r="F269" s="4">
        <v>0</v>
      </c>
      <c r="G269" s="32">
        <v>10</v>
      </c>
      <c r="H269" s="3" t="s">
        <v>16</v>
      </c>
      <c r="I269" s="4">
        <f t="shared" si="40"/>
        <v>0</v>
      </c>
      <c r="J269" s="4">
        <v>0</v>
      </c>
      <c r="K269" s="4">
        <v>0</v>
      </c>
      <c r="L269" s="4">
        <v>0</v>
      </c>
      <c r="M269" s="32">
        <v>10</v>
      </c>
      <c r="N269" s="3" t="s">
        <v>16</v>
      </c>
      <c r="O269" s="4">
        <f t="shared" si="41"/>
        <v>0</v>
      </c>
      <c r="P269" s="4">
        <v>0</v>
      </c>
      <c r="Q269" s="4">
        <v>0</v>
      </c>
      <c r="R269" s="4">
        <v>0</v>
      </c>
      <c r="S269" s="32">
        <v>10</v>
      </c>
      <c r="T269" s="3" t="s">
        <v>16</v>
      </c>
      <c r="U269" s="4">
        <f t="shared" si="42"/>
        <v>0</v>
      </c>
      <c r="V269" s="4">
        <v>0</v>
      </c>
      <c r="W269" s="4">
        <v>0</v>
      </c>
      <c r="X269" s="4">
        <v>0</v>
      </c>
    </row>
    <row r="270" spans="1:24" x14ac:dyDescent="0.55000000000000004">
      <c r="A270" s="34">
        <v>11</v>
      </c>
      <c r="B270" s="5" t="s">
        <v>17</v>
      </c>
      <c r="C270" s="4">
        <f t="shared" si="39"/>
        <v>0</v>
      </c>
      <c r="D270" s="6">
        <v>0</v>
      </c>
      <c r="E270" s="6">
        <v>0</v>
      </c>
      <c r="F270" s="6">
        <v>0</v>
      </c>
      <c r="G270" s="34">
        <v>11</v>
      </c>
      <c r="H270" s="5" t="s">
        <v>17</v>
      </c>
      <c r="I270" s="4">
        <f t="shared" si="40"/>
        <v>0</v>
      </c>
      <c r="J270" s="6">
        <v>0</v>
      </c>
      <c r="K270" s="6">
        <v>0</v>
      </c>
      <c r="L270" s="6">
        <v>0</v>
      </c>
      <c r="M270" s="34">
        <v>11</v>
      </c>
      <c r="N270" s="5" t="s">
        <v>17</v>
      </c>
      <c r="O270" s="4">
        <f t="shared" si="41"/>
        <v>0</v>
      </c>
      <c r="P270" s="6">
        <v>0</v>
      </c>
      <c r="Q270" s="6">
        <v>0</v>
      </c>
      <c r="R270" s="6">
        <v>0</v>
      </c>
      <c r="S270" s="34">
        <v>11</v>
      </c>
      <c r="T270" s="5" t="s">
        <v>17</v>
      </c>
      <c r="U270" s="4">
        <f t="shared" si="42"/>
        <v>0</v>
      </c>
      <c r="V270" s="6">
        <v>0</v>
      </c>
      <c r="W270" s="6">
        <v>0</v>
      </c>
      <c r="X270" s="6">
        <v>0</v>
      </c>
    </row>
    <row r="271" spans="1:24" x14ac:dyDescent="0.55000000000000004">
      <c r="A271" s="90" t="s">
        <v>2</v>
      </c>
      <c r="B271" s="91"/>
      <c r="C271" s="7">
        <f>SUM(C260:C270)</f>
        <v>50000</v>
      </c>
      <c r="D271" s="7">
        <f>SUM(D260:D270)</f>
        <v>0</v>
      </c>
      <c r="E271" s="7">
        <f>SUM(E260:E270)</f>
        <v>0</v>
      </c>
      <c r="F271" s="7">
        <f>SUM(F260:F270)</f>
        <v>50000</v>
      </c>
      <c r="G271" s="90" t="s">
        <v>2</v>
      </c>
      <c r="H271" s="91"/>
      <c r="I271" s="7">
        <f>SUM(I260:I270)</f>
        <v>70000</v>
      </c>
      <c r="J271" s="7">
        <f>SUM(J260:J270)</f>
        <v>30000</v>
      </c>
      <c r="K271" s="7">
        <f>SUM(K260:K270)</f>
        <v>40000</v>
      </c>
      <c r="L271" s="7">
        <f>SUM(L260:L270)</f>
        <v>0</v>
      </c>
      <c r="M271" s="90" t="s">
        <v>2</v>
      </c>
      <c r="N271" s="91"/>
      <c r="O271" s="7">
        <f>SUM(O260:O270)</f>
        <v>100000</v>
      </c>
      <c r="P271" s="7">
        <f>SUM(P260:P270)</f>
        <v>100000</v>
      </c>
      <c r="Q271" s="7">
        <f>SUM(Q260:Q270)</f>
        <v>0</v>
      </c>
      <c r="R271" s="7">
        <f>SUM(R260:R270)</f>
        <v>0</v>
      </c>
      <c r="S271" s="90" t="s">
        <v>2</v>
      </c>
      <c r="T271" s="91"/>
      <c r="U271" s="7">
        <f>SUM(U260:U270)</f>
        <v>0</v>
      </c>
      <c r="V271" s="7">
        <f>SUM(V260:V270)</f>
        <v>0</v>
      </c>
      <c r="W271" s="7">
        <f>SUM(W260:W270)</f>
        <v>0</v>
      </c>
      <c r="X271" s="7">
        <f>SUM(X260:X270)</f>
        <v>0</v>
      </c>
    </row>
    <row r="273" spans="1:24" x14ac:dyDescent="0.55000000000000004">
      <c r="A273" s="1" t="s">
        <v>21</v>
      </c>
      <c r="G273" s="1" t="s">
        <v>21</v>
      </c>
      <c r="M273" s="1" t="s">
        <v>21</v>
      </c>
      <c r="S273" s="1" t="s">
        <v>21</v>
      </c>
    </row>
    <row r="274" spans="1:24" x14ac:dyDescent="0.55000000000000004">
      <c r="B274" s="40"/>
      <c r="C274" s="40"/>
      <c r="D274" s="40"/>
      <c r="E274" s="40"/>
      <c r="F274" s="40"/>
      <c r="H274" s="40"/>
      <c r="I274" s="40"/>
      <c r="J274" s="40"/>
      <c r="K274" s="40"/>
      <c r="L274" s="40"/>
      <c r="N274" s="40"/>
      <c r="O274" s="40"/>
      <c r="P274" s="40"/>
      <c r="Q274" s="40"/>
      <c r="R274" s="40"/>
      <c r="T274" s="40"/>
      <c r="U274" s="40"/>
      <c r="V274" s="40"/>
      <c r="W274" s="40"/>
      <c r="X274" s="40"/>
    </row>
    <row r="275" spans="1:24" x14ac:dyDescent="0.55000000000000004">
      <c r="B275" s="35"/>
      <c r="C275" s="35"/>
      <c r="D275" s="35"/>
      <c r="E275" s="35"/>
      <c r="F275" s="35"/>
      <c r="H275" s="35"/>
      <c r="I275" s="35"/>
      <c r="J275" s="35"/>
      <c r="K275" s="35"/>
      <c r="L275" s="35"/>
      <c r="N275" s="35"/>
      <c r="O275" s="35"/>
      <c r="P275" s="35"/>
      <c r="Q275" s="35"/>
      <c r="R275" s="35"/>
      <c r="T275" s="35"/>
      <c r="U275" s="35"/>
      <c r="V275" s="35"/>
      <c r="W275" s="35"/>
      <c r="X275" s="35"/>
    </row>
    <row r="276" spans="1:24" x14ac:dyDescent="0.55000000000000004">
      <c r="B276" s="35"/>
      <c r="C276" s="35"/>
      <c r="D276" s="35"/>
      <c r="E276" s="35"/>
      <c r="F276" s="35"/>
      <c r="H276" s="35"/>
      <c r="I276" s="35"/>
      <c r="J276" s="35"/>
      <c r="K276" s="35"/>
      <c r="L276" s="35"/>
      <c r="N276" s="35"/>
      <c r="O276" s="35"/>
      <c r="P276" s="35"/>
      <c r="Q276" s="35"/>
      <c r="R276" s="35"/>
      <c r="T276" s="35"/>
      <c r="U276" s="35"/>
      <c r="V276" s="35"/>
      <c r="W276" s="35"/>
      <c r="X276" s="35"/>
    </row>
    <row r="277" spans="1:24" x14ac:dyDescent="0.55000000000000004">
      <c r="B277" s="35"/>
      <c r="C277" s="35"/>
      <c r="D277" s="35"/>
      <c r="E277" s="35"/>
      <c r="F277" s="35"/>
      <c r="H277" s="35"/>
      <c r="I277" s="35"/>
      <c r="J277" s="35"/>
      <c r="K277" s="35"/>
      <c r="L277" s="35"/>
      <c r="N277" s="35"/>
      <c r="O277" s="35"/>
      <c r="P277" s="35"/>
      <c r="Q277" s="35"/>
      <c r="R277" s="35"/>
      <c r="T277" s="35"/>
      <c r="U277" s="35"/>
      <c r="V277" s="35"/>
      <c r="W277" s="35"/>
      <c r="X277" s="35"/>
    </row>
    <row r="278" spans="1:24" x14ac:dyDescent="0.55000000000000004">
      <c r="B278" s="35"/>
      <c r="C278" s="35"/>
      <c r="D278" s="35"/>
      <c r="E278" s="35"/>
      <c r="F278" s="35"/>
      <c r="H278" s="35"/>
      <c r="I278" s="35"/>
      <c r="J278" s="35"/>
      <c r="K278" s="35"/>
      <c r="L278" s="35"/>
      <c r="N278" s="35"/>
      <c r="O278" s="35"/>
      <c r="P278" s="35"/>
      <c r="Q278" s="35"/>
      <c r="R278" s="35"/>
      <c r="T278" s="35"/>
      <c r="U278" s="35"/>
      <c r="V278" s="35"/>
      <c r="W278" s="35"/>
      <c r="X278" s="35"/>
    </row>
    <row r="279" spans="1:24" x14ac:dyDescent="0.55000000000000004">
      <c r="B279" s="35"/>
      <c r="C279" s="35"/>
      <c r="D279" s="35"/>
      <c r="E279" s="35"/>
      <c r="F279" s="35"/>
      <c r="H279" s="35"/>
      <c r="I279" s="35"/>
      <c r="J279" s="35"/>
      <c r="K279" s="35"/>
      <c r="L279" s="35"/>
      <c r="N279" s="35"/>
      <c r="O279" s="35"/>
      <c r="P279" s="35"/>
      <c r="Q279" s="35"/>
      <c r="R279" s="35"/>
      <c r="T279" s="35"/>
      <c r="U279" s="35"/>
      <c r="V279" s="35"/>
      <c r="W279" s="35"/>
      <c r="X279" s="35"/>
    </row>
    <row r="281" spans="1:24" x14ac:dyDescent="0.55000000000000004">
      <c r="A281" s="89" t="s">
        <v>18</v>
      </c>
      <c r="B281" s="89"/>
      <c r="C281" s="89"/>
      <c r="D281" s="89"/>
      <c r="E281" s="89"/>
      <c r="F281" s="89"/>
      <c r="G281" s="89" t="s">
        <v>18</v>
      </c>
      <c r="H281" s="89"/>
      <c r="I281" s="89"/>
      <c r="J281" s="89"/>
      <c r="K281" s="89"/>
      <c r="L281" s="89"/>
      <c r="M281" s="89" t="s">
        <v>18</v>
      </c>
      <c r="N281" s="89"/>
      <c r="O281" s="89"/>
      <c r="P281" s="89"/>
      <c r="Q281" s="89"/>
      <c r="R281" s="89"/>
      <c r="S281" s="89" t="s">
        <v>18</v>
      </c>
      <c r="T281" s="89"/>
      <c r="U281" s="89"/>
      <c r="V281" s="89"/>
      <c r="W281" s="89"/>
      <c r="X281" s="89"/>
    </row>
    <row r="282" spans="1:24" x14ac:dyDescent="0.55000000000000004">
      <c r="A282" s="89" t="s">
        <v>27</v>
      </c>
      <c r="B282" s="89"/>
      <c r="C282" s="89"/>
      <c r="D282" s="89"/>
      <c r="E282" s="89"/>
      <c r="F282" s="89"/>
      <c r="G282" s="89" t="s">
        <v>27</v>
      </c>
      <c r="H282" s="89"/>
      <c r="I282" s="89"/>
      <c r="J282" s="89"/>
      <c r="K282" s="89"/>
      <c r="L282" s="89"/>
      <c r="M282" s="89" t="s">
        <v>27</v>
      </c>
      <c r="N282" s="89"/>
      <c r="O282" s="89"/>
      <c r="P282" s="89"/>
      <c r="Q282" s="89"/>
      <c r="R282" s="89"/>
      <c r="S282" s="89" t="s">
        <v>27</v>
      </c>
      <c r="T282" s="89"/>
      <c r="U282" s="89"/>
      <c r="V282" s="89"/>
      <c r="W282" s="89"/>
      <c r="X282" s="89"/>
    </row>
    <row r="283" spans="1:24" x14ac:dyDescent="0.55000000000000004">
      <c r="A283" s="89" t="s">
        <v>26</v>
      </c>
      <c r="B283" s="89"/>
      <c r="C283" s="89"/>
      <c r="D283" s="89"/>
      <c r="E283" s="89"/>
      <c r="F283" s="89"/>
      <c r="G283" s="89" t="s">
        <v>26</v>
      </c>
      <c r="H283" s="89"/>
      <c r="I283" s="89"/>
      <c r="J283" s="89"/>
      <c r="K283" s="89"/>
      <c r="L283" s="89"/>
      <c r="M283" s="89" t="s">
        <v>26</v>
      </c>
      <c r="N283" s="89"/>
      <c r="O283" s="89"/>
      <c r="P283" s="89"/>
      <c r="Q283" s="89"/>
      <c r="R283" s="89"/>
      <c r="S283" s="89" t="s">
        <v>26</v>
      </c>
      <c r="T283" s="89"/>
      <c r="U283" s="89"/>
      <c r="V283" s="89"/>
      <c r="W283" s="89"/>
      <c r="X283" s="89"/>
    </row>
    <row r="284" spans="1:24" x14ac:dyDescent="0.55000000000000004">
      <c r="A284" s="89" t="s">
        <v>25</v>
      </c>
      <c r="B284" s="89"/>
      <c r="C284" s="89"/>
      <c r="D284" s="89"/>
      <c r="E284" s="89"/>
      <c r="F284" s="89"/>
      <c r="G284" s="89" t="s">
        <v>41</v>
      </c>
      <c r="H284" s="89"/>
      <c r="I284" s="89"/>
      <c r="J284" s="89"/>
      <c r="K284" s="89"/>
      <c r="L284" s="89"/>
      <c r="M284" s="89" t="s">
        <v>48</v>
      </c>
      <c r="N284" s="89"/>
      <c r="O284" s="89"/>
      <c r="P284" s="89"/>
      <c r="Q284" s="89"/>
      <c r="R284" s="89"/>
      <c r="S284" s="89" t="s">
        <v>49</v>
      </c>
      <c r="T284" s="89"/>
      <c r="U284" s="89"/>
      <c r="V284" s="89"/>
      <c r="W284" s="89"/>
      <c r="X284" s="89"/>
    </row>
    <row r="285" spans="1:24" x14ac:dyDescent="0.55000000000000004">
      <c r="A285" s="89" t="s">
        <v>39</v>
      </c>
      <c r="B285" s="89"/>
      <c r="C285" s="89"/>
      <c r="D285" s="89"/>
      <c r="E285" s="89"/>
      <c r="F285" s="89"/>
      <c r="G285" s="89" t="s">
        <v>39</v>
      </c>
      <c r="H285" s="89"/>
      <c r="I285" s="89"/>
      <c r="J285" s="89"/>
      <c r="K285" s="89"/>
      <c r="L285" s="89"/>
      <c r="M285" s="89" t="s">
        <v>39</v>
      </c>
      <c r="N285" s="89"/>
      <c r="O285" s="89"/>
      <c r="P285" s="89"/>
      <c r="Q285" s="89"/>
      <c r="R285" s="89"/>
      <c r="S285" s="89" t="s">
        <v>39</v>
      </c>
      <c r="T285" s="89"/>
      <c r="U285" s="89"/>
      <c r="V285" s="89"/>
      <c r="W285" s="89"/>
      <c r="X285" s="89"/>
    </row>
    <row r="286" spans="1:24" x14ac:dyDescent="0.55000000000000004">
      <c r="A286" s="83" t="s">
        <v>0</v>
      </c>
      <c r="B286" s="83" t="s">
        <v>1</v>
      </c>
      <c r="C286" s="83" t="s">
        <v>2</v>
      </c>
      <c r="D286" s="83" t="s">
        <v>6</v>
      </c>
      <c r="E286" s="83"/>
      <c r="F286" s="83"/>
      <c r="G286" s="83" t="s">
        <v>0</v>
      </c>
      <c r="H286" s="83" t="s">
        <v>1</v>
      </c>
      <c r="I286" s="83" t="s">
        <v>2</v>
      </c>
      <c r="J286" s="83" t="s">
        <v>6</v>
      </c>
      <c r="K286" s="83"/>
      <c r="L286" s="83"/>
      <c r="M286" s="83" t="s">
        <v>0</v>
      </c>
      <c r="N286" s="83" t="s">
        <v>1</v>
      </c>
      <c r="O286" s="83" t="s">
        <v>2</v>
      </c>
      <c r="P286" s="83" t="s">
        <v>6</v>
      </c>
      <c r="Q286" s="83"/>
      <c r="R286" s="83"/>
      <c r="S286" s="83" t="s">
        <v>0</v>
      </c>
      <c r="T286" s="83" t="s">
        <v>1</v>
      </c>
      <c r="U286" s="83" t="s">
        <v>2</v>
      </c>
      <c r="V286" s="83" t="s">
        <v>6</v>
      </c>
      <c r="W286" s="83"/>
      <c r="X286" s="83"/>
    </row>
    <row r="287" spans="1:24" x14ac:dyDescent="0.55000000000000004">
      <c r="A287" s="83"/>
      <c r="B287" s="83"/>
      <c r="C287" s="83"/>
      <c r="D287" s="28" t="s">
        <v>3</v>
      </c>
      <c r="E287" s="28" t="s">
        <v>4</v>
      </c>
      <c r="F287" s="28" t="s">
        <v>5</v>
      </c>
      <c r="G287" s="83"/>
      <c r="H287" s="83"/>
      <c r="I287" s="83"/>
      <c r="J287" s="28" t="s">
        <v>42</v>
      </c>
      <c r="K287" s="28" t="s">
        <v>43</v>
      </c>
      <c r="L287" s="28" t="s">
        <v>44</v>
      </c>
      <c r="M287" s="83"/>
      <c r="N287" s="83"/>
      <c r="O287" s="83"/>
      <c r="P287" s="28" t="s">
        <v>45</v>
      </c>
      <c r="Q287" s="28" t="s">
        <v>46</v>
      </c>
      <c r="R287" s="28" t="s">
        <v>47</v>
      </c>
      <c r="S287" s="83"/>
      <c r="T287" s="83"/>
      <c r="U287" s="83"/>
      <c r="V287" s="28" t="s">
        <v>50</v>
      </c>
      <c r="W287" s="28" t="s">
        <v>51</v>
      </c>
      <c r="X287" s="28" t="s">
        <v>52</v>
      </c>
    </row>
    <row r="288" spans="1:24" x14ac:dyDescent="0.55000000000000004">
      <c r="A288" s="30">
        <v>1</v>
      </c>
      <c r="B288" s="31" t="s">
        <v>7</v>
      </c>
      <c r="C288" s="4">
        <f t="shared" ref="C288:C298" si="43">SUM(D288+E288+F288)</f>
        <v>0</v>
      </c>
      <c r="D288" s="2">
        <v>0</v>
      </c>
      <c r="E288" s="2">
        <v>0</v>
      </c>
      <c r="F288" s="2">
        <v>0</v>
      </c>
      <c r="G288" s="30">
        <v>1</v>
      </c>
      <c r="H288" s="31" t="s">
        <v>7</v>
      </c>
      <c r="I288" s="4">
        <f t="shared" ref="I288:I298" si="44">SUM(J288+K288+L288)</f>
        <v>0</v>
      </c>
      <c r="J288" s="2">
        <v>0</v>
      </c>
      <c r="K288" s="2">
        <v>0</v>
      </c>
      <c r="L288" s="2">
        <v>0</v>
      </c>
      <c r="M288" s="30">
        <v>1</v>
      </c>
      <c r="N288" s="31" t="s">
        <v>7</v>
      </c>
      <c r="O288" s="4">
        <f t="shared" ref="O288:O298" si="45">SUM(P288+Q288+R288)</f>
        <v>0</v>
      </c>
      <c r="P288" s="2">
        <v>0</v>
      </c>
      <c r="Q288" s="2">
        <v>0</v>
      </c>
      <c r="R288" s="2">
        <v>0</v>
      </c>
      <c r="S288" s="30">
        <v>1</v>
      </c>
      <c r="T288" s="31" t="s">
        <v>7</v>
      </c>
      <c r="U288" s="4">
        <f t="shared" ref="U288:U298" si="46">SUM(V288+W288+X288)</f>
        <v>0</v>
      </c>
      <c r="V288" s="2">
        <v>0</v>
      </c>
      <c r="W288" s="2">
        <v>0</v>
      </c>
      <c r="X288" s="2">
        <v>0</v>
      </c>
    </row>
    <row r="289" spans="1:24" x14ac:dyDescent="0.55000000000000004">
      <c r="A289" s="32">
        <v>2</v>
      </c>
      <c r="B289" s="3" t="s">
        <v>8</v>
      </c>
      <c r="C289" s="4">
        <f t="shared" si="43"/>
        <v>0</v>
      </c>
      <c r="D289" s="4">
        <v>0</v>
      </c>
      <c r="E289" s="4">
        <v>0</v>
      </c>
      <c r="F289" s="4">
        <v>0</v>
      </c>
      <c r="G289" s="32">
        <v>2</v>
      </c>
      <c r="H289" s="3" t="s">
        <v>8</v>
      </c>
      <c r="I289" s="4">
        <f t="shared" si="44"/>
        <v>0</v>
      </c>
      <c r="J289" s="4">
        <v>0</v>
      </c>
      <c r="K289" s="4">
        <v>0</v>
      </c>
      <c r="L289" s="4">
        <v>0</v>
      </c>
      <c r="M289" s="32">
        <v>2</v>
      </c>
      <c r="N289" s="3" t="s">
        <v>8</v>
      </c>
      <c r="O289" s="4">
        <f t="shared" si="45"/>
        <v>0</v>
      </c>
      <c r="P289" s="4">
        <v>0</v>
      </c>
      <c r="Q289" s="4">
        <v>0</v>
      </c>
      <c r="R289" s="4">
        <v>0</v>
      </c>
      <c r="S289" s="32">
        <v>2</v>
      </c>
      <c r="T289" s="3" t="s">
        <v>8</v>
      </c>
      <c r="U289" s="4">
        <f t="shared" si="46"/>
        <v>0</v>
      </c>
      <c r="V289" s="4">
        <v>0</v>
      </c>
      <c r="W289" s="4">
        <v>0</v>
      </c>
      <c r="X289" s="4">
        <v>0</v>
      </c>
    </row>
    <row r="290" spans="1:24" x14ac:dyDescent="0.55000000000000004">
      <c r="A290" s="32">
        <v>3</v>
      </c>
      <c r="B290" s="3" t="s">
        <v>9</v>
      </c>
      <c r="C290" s="4">
        <f t="shared" si="43"/>
        <v>0</v>
      </c>
      <c r="D290" s="4">
        <v>0</v>
      </c>
      <c r="E290" s="4">
        <v>0</v>
      </c>
      <c r="F290" s="4">
        <v>0</v>
      </c>
      <c r="G290" s="32">
        <v>3</v>
      </c>
      <c r="H290" s="3" t="s">
        <v>9</v>
      </c>
      <c r="I290" s="4">
        <f t="shared" si="44"/>
        <v>0</v>
      </c>
      <c r="J290" s="4">
        <v>0</v>
      </c>
      <c r="K290" s="4">
        <v>0</v>
      </c>
      <c r="L290" s="4">
        <v>0</v>
      </c>
      <c r="M290" s="32">
        <v>3</v>
      </c>
      <c r="N290" s="3" t="s">
        <v>9</v>
      </c>
      <c r="O290" s="4">
        <f t="shared" si="45"/>
        <v>0</v>
      </c>
      <c r="P290" s="4">
        <v>0</v>
      </c>
      <c r="Q290" s="4">
        <v>0</v>
      </c>
      <c r="R290" s="4">
        <v>0</v>
      </c>
      <c r="S290" s="32">
        <v>3</v>
      </c>
      <c r="T290" s="3" t="s">
        <v>9</v>
      </c>
      <c r="U290" s="4">
        <f t="shared" si="46"/>
        <v>0</v>
      </c>
      <c r="V290" s="4">
        <v>0</v>
      </c>
      <c r="W290" s="4">
        <v>0</v>
      </c>
      <c r="X290" s="4">
        <v>0</v>
      </c>
    </row>
    <row r="291" spans="1:24" x14ac:dyDescent="0.55000000000000004">
      <c r="A291" s="32">
        <v>4</v>
      </c>
      <c r="B291" s="3" t="s">
        <v>10</v>
      </c>
      <c r="C291" s="4">
        <f t="shared" si="43"/>
        <v>0</v>
      </c>
      <c r="D291" s="4">
        <v>0</v>
      </c>
      <c r="E291" s="4">
        <v>0</v>
      </c>
      <c r="F291" s="4">
        <v>0</v>
      </c>
      <c r="G291" s="32">
        <v>4</v>
      </c>
      <c r="H291" s="3" t="s">
        <v>10</v>
      </c>
      <c r="I291" s="4">
        <f t="shared" si="44"/>
        <v>0</v>
      </c>
      <c r="J291" s="4">
        <v>0</v>
      </c>
      <c r="K291" s="4">
        <v>0</v>
      </c>
      <c r="L291" s="4">
        <v>0</v>
      </c>
      <c r="M291" s="32">
        <v>4</v>
      </c>
      <c r="N291" s="3" t="s">
        <v>10</v>
      </c>
      <c r="O291" s="4">
        <f t="shared" si="45"/>
        <v>0</v>
      </c>
      <c r="P291" s="4">
        <v>0</v>
      </c>
      <c r="Q291" s="4">
        <v>0</v>
      </c>
      <c r="R291" s="4">
        <v>0</v>
      </c>
      <c r="S291" s="32">
        <v>4</v>
      </c>
      <c r="T291" s="3" t="s">
        <v>10</v>
      </c>
      <c r="U291" s="4">
        <f t="shared" si="46"/>
        <v>0</v>
      </c>
      <c r="V291" s="4">
        <v>0</v>
      </c>
      <c r="W291" s="4">
        <v>0</v>
      </c>
      <c r="X291" s="4">
        <v>0</v>
      </c>
    </row>
    <row r="292" spans="1:24" x14ac:dyDescent="0.55000000000000004">
      <c r="A292" s="32">
        <v>5</v>
      </c>
      <c r="B292" s="3" t="s">
        <v>11</v>
      </c>
      <c r="C292" s="4">
        <f t="shared" si="43"/>
        <v>0</v>
      </c>
      <c r="D292" s="4">
        <v>0</v>
      </c>
      <c r="E292" s="4">
        <v>0</v>
      </c>
      <c r="F292" s="4">
        <v>0</v>
      </c>
      <c r="G292" s="32">
        <v>5</v>
      </c>
      <c r="H292" s="3" t="s">
        <v>11</v>
      </c>
      <c r="I292" s="4">
        <f t="shared" si="44"/>
        <v>0</v>
      </c>
      <c r="J292" s="4">
        <v>0</v>
      </c>
      <c r="K292" s="4">
        <v>0</v>
      </c>
      <c r="L292" s="4">
        <v>0</v>
      </c>
      <c r="M292" s="32">
        <v>5</v>
      </c>
      <c r="N292" s="3" t="s">
        <v>11</v>
      </c>
      <c r="O292" s="4">
        <f t="shared" si="45"/>
        <v>0</v>
      </c>
      <c r="P292" s="4">
        <v>0</v>
      </c>
      <c r="Q292" s="4">
        <v>0</v>
      </c>
      <c r="R292" s="4">
        <v>0</v>
      </c>
      <c r="S292" s="32">
        <v>5</v>
      </c>
      <c r="T292" s="3" t="s">
        <v>11</v>
      </c>
      <c r="U292" s="4">
        <f t="shared" si="46"/>
        <v>0</v>
      </c>
      <c r="V292" s="4">
        <v>0</v>
      </c>
      <c r="W292" s="4">
        <v>0</v>
      </c>
      <c r="X292" s="4">
        <v>0</v>
      </c>
    </row>
    <row r="293" spans="1:24" x14ac:dyDescent="0.55000000000000004">
      <c r="A293" s="32">
        <v>6</v>
      </c>
      <c r="B293" s="3" t="s">
        <v>12</v>
      </c>
      <c r="C293" s="4">
        <f t="shared" si="43"/>
        <v>50000</v>
      </c>
      <c r="D293" s="4">
        <v>0</v>
      </c>
      <c r="E293" s="4">
        <v>50000</v>
      </c>
      <c r="F293" s="4">
        <v>0</v>
      </c>
      <c r="G293" s="32">
        <v>6</v>
      </c>
      <c r="H293" s="3" t="s">
        <v>12</v>
      </c>
      <c r="I293" s="4">
        <f t="shared" si="44"/>
        <v>30000</v>
      </c>
      <c r="J293" s="4">
        <v>0</v>
      </c>
      <c r="K293" s="4">
        <v>0</v>
      </c>
      <c r="L293" s="4">
        <v>30000</v>
      </c>
      <c r="M293" s="32">
        <v>6</v>
      </c>
      <c r="N293" s="3" t="s">
        <v>12</v>
      </c>
      <c r="O293" s="4">
        <f t="shared" si="45"/>
        <v>28000</v>
      </c>
      <c r="P293" s="4">
        <v>0</v>
      </c>
      <c r="Q293" s="4">
        <v>28000</v>
      </c>
      <c r="R293" s="4">
        <v>0</v>
      </c>
      <c r="S293" s="32">
        <v>6</v>
      </c>
      <c r="T293" s="3" t="s">
        <v>12</v>
      </c>
      <c r="U293" s="4">
        <f t="shared" si="46"/>
        <v>70000</v>
      </c>
      <c r="V293" s="4">
        <v>30000</v>
      </c>
      <c r="W293" s="4">
        <v>0</v>
      </c>
      <c r="X293" s="4">
        <v>40000</v>
      </c>
    </row>
    <row r="294" spans="1:24" x14ac:dyDescent="0.55000000000000004">
      <c r="A294" s="32">
        <v>7</v>
      </c>
      <c r="B294" s="3" t="s">
        <v>13</v>
      </c>
      <c r="C294" s="4">
        <f t="shared" si="43"/>
        <v>0</v>
      </c>
      <c r="D294" s="4">
        <v>0</v>
      </c>
      <c r="E294" s="4">
        <v>0</v>
      </c>
      <c r="F294" s="4">
        <v>0</v>
      </c>
      <c r="G294" s="32">
        <v>7</v>
      </c>
      <c r="H294" s="3" t="s">
        <v>13</v>
      </c>
      <c r="I294" s="4">
        <f t="shared" si="44"/>
        <v>0</v>
      </c>
      <c r="J294" s="4">
        <v>0</v>
      </c>
      <c r="K294" s="4">
        <v>0</v>
      </c>
      <c r="L294" s="4">
        <v>0</v>
      </c>
      <c r="M294" s="32">
        <v>7</v>
      </c>
      <c r="N294" s="3" t="s">
        <v>13</v>
      </c>
      <c r="O294" s="4">
        <f t="shared" si="45"/>
        <v>0</v>
      </c>
      <c r="P294" s="4">
        <v>0</v>
      </c>
      <c r="Q294" s="4">
        <v>0</v>
      </c>
      <c r="R294" s="4">
        <v>0</v>
      </c>
      <c r="S294" s="32">
        <v>7</v>
      </c>
      <c r="T294" s="3" t="s">
        <v>13</v>
      </c>
      <c r="U294" s="4">
        <f t="shared" si="46"/>
        <v>0</v>
      </c>
      <c r="V294" s="4">
        <v>0</v>
      </c>
      <c r="W294" s="4">
        <v>0</v>
      </c>
      <c r="X294" s="4">
        <v>0</v>
      </c>
    </row>
    <row r="295" spans="1:24" x14ac:dyDescent="0.55000000000000004">
      <c r="A295" s="32">
        <v>8</v>
      </c>
      <c r="B295" s="3" t="s">
        <v>14</v>
      </c>
      <c r="C295" s="4">
        <f t="shared" si="43"/>
        <v>0</v>
      </c>
      <c r="D295" s="4">
        <v>0</v>
      </c>
      <c r="E295" s="4">
        <v>0</v>
      </c>
      <c r="F295" s="4">
        <v>0</v>
      </c>
      <c r="G295" s="32">
        <v>8</v>
      </c>
      <c r="H295" s="3" t="s">
        <v>14</v>
      </c>
      <c r="I295" s="4">
        <f t="shared" si="44"/>
        <v>0</v>
      </c>
      <c r="J295" s="4">
        <v>0</v>
      </c>
      <c r="K295" s="4">
        <v>0</v>
      </c>
      <c r="L295" s="4">
        <v>0</v>
      </c>
      <c r="M295" s="32">
        <v>8</v>
      </c>
      <c r="N295" s="3" t="s">
        <v>14</v>
      </c>
      <c r="O295" s="4">
        <f t="shared" si="45"/>
        <v>0</v>
      </c>
      <c r="P295" s="4">
        <v>0</v>
      </c>
      <c r="Q295" s="4">
        <v>0</v>
      </c>
      <c r="R295" s="4">
        <v>0</v>
      </c>
      <c r="S295" s="32">
        <v>8</v>
      </c>
      <c r="T295" s="3" t="s">
        <v>14</v>
      </c>
      <c r="U295" s="4">
        <f t="shared" si="46"/>
        <v>0</v>
      </c>
      <c r="V295" s="4">
        <v>0</v>
      </c>
      <c r="W295" s="4">
        <v>0</v>
      </c>
      <c r="X295" s="4">
        <v>0</v>
      </c>
    </row>
    <row r="296" spans="1:24" x14ac:dyDescent="0.55000000000000004">
      <c r="A296" s="32">
        <v>9</v>
      </c>
      <c r="B296" s="3" t="s">
        <v>15</v>
      </c>
      <c r="C296" s="4">
        <f t="shared" si="43"/>
        <v>0</v>
      </c>
      <c r="D296" s="4">
        <v>0</v>
      </c>
      <c r="E296" s="4">
        <v>0</v>
      </c>
      <c r="F296" s="4">
        <v>0</v>
      </c>
      <c r="G296" s="32">
        <v>9</v>
      </c>
      <c r="H296" s="3" t="s">
        <v>15</v>
      </c>
      <c r="I296" s="4">
        <f t="shared" si="44"/>
        <v>0</v>
      </c>
      <c r="J296" s="4">
        <v>0</v>
      </c>
      <c r="K296" s="4">
        <v>0</v>
      </c>
      <c r="L296" s="4">
        <v>0</v>
      </c>
      <c r="M296" s="32">
        <v>9</v>
      </c>
      <c r="N296" s="3" t="s">
        <v>15</v>
      </c>
      <c r="O296" s="4">
        <f t="shared" si="45"/>
        <v>0</v>
      </c>
      <c r="P296" s="4">
        <v>0</v>
      </c>
      <c r="Q296" s="4">
        <v>0</v>
      </c>
      <c r="R296" s="4">
        <v>0</v>
      </c>
      <c r="S296" s="32">
        <v>9</v>
      </c>
      <c r="T296" s="3" t="s">
        <v>15</v>
      </c>
      <c r="U296" s="4">
        <f t="shared" si="46"/>
        <v>0</v>
      </c>
      <c r="V296" s="4">
        <v>0</v>
      </c>
      <c r="W296" s="4">
        <v>0</v>
      </c>
      <c r="X296" s="4">
        <v>0</v>
      </c>
    </row>
    <row r="297" spans="1:24" x14ac:dyDescent="0.55000000000000004">
      <c r="A297" s="32">
        <v>10</v>
      </c>
      <c r="B297" s="3" t="s">
        <v>16</v>
      </c>
      <c r="C297" s="4">
        <f t="shared" si="43"/>
        <v>0</v>
      </c>
      <c r="D297" s="4">
        <v>0</v>
      </c>
      <c r="E297" s="4">
        <v>0</v>
      </c>
      <c r="F297" s="4">
        <v>0</v>
      </c>
      <c r="G297" s="32">
        <v>10</v>
      </c>
      <c r="H297" s="3" t="s">
        <v>16</v>
      </c>
      <c r="I297" s="4">
        <f t="shared" si="44"/>
        <v>0</v>
      </c>
      <c r="J297" s="4">
        <v>0</v>
      </c>
      <c r="K297" s="4">
        <v>0</v>
      </c>
      <c r="L297" s="4">
        <v>0</v>
      </c>
      <c r="M297" s="32">
        <v>10</v>
      </c>
      <c r="N297" s="3" t="s">
        <v>16</v>
      </c>
      <c r="O297" s="4">
        <f t="shared" si="45"/>
        <v>0</v>
      </c>
      <c r="P297" s="4">
        <v>0</v>
      </c>
      <c r="Q297" s="4">
        <v>0</v>
      </c>
      <c r="R297" s="4">
        <v>0</v>
      </c>
      <c r="S297" s="32">
        <v>10</v>
      </c>
      <c r="T297" s="3" t="s">
        <v>16</v>
      </c>
      <c r="U297" s="4">
        <f t="shared" si="46"/>
        <v>0</v>
      </c>
      <c r="V297" s="4">
        <v>0</v>
      </c>
      <c r="W297" s="4">
        <v>0</v>
      </c>
      <c r="X297" s="4">
        <v>0</v>
      </c>
    </row>
    <row r="298" spans="1:24" x14ac:dyDescent="0.55000000000000004">
      <c r="A298" s="34">
        <v>11</v>
      </c>
      <c r="B298" s="5" t="s">
        <v>17</v>
      </c>
      <c r="C298" s="4">
        <f t="shared" si="43"/>
        <v>0</v>
      </c>
      <c r="D298" s="6">
        <v>0</v>
      </c>
      <c r="E298" s="6">
        <v>0</v>
      </c>
      <c r="F298" s="6">
        <v>0</v>
      </c>
      <c r="G298" s="34">
        <v>11</v>
      </c>
      <c r="H298" s="5" t="s">
        <v>17</v>
      </c>
      <c r="I298" s="4">
        <f t="shared" si="44"/>
        <v>0</v>
      </c>
      <c r="J298" s="6">
        <v>0</v>
      </c>
      <c r="K298" s="6">
        <v>0</v>
      </c>
      <c r="L298" s="6">
        <v>0</v>
      </c>
      <c r="M298" s="34">
        <v>11</v>
      </c>
      <c r="N298" s="5" t="s">
        <v>17</v>
      </c>
      <c r="O298" s="4">
        <f t="shared" si="45"/>
        <v>0</v>
      </c>
      <c r="P298" s="6">
        <v>0</v>
      </c>
      <c r="Q298" s="6">
        <v>0</v>
      </c>
      <c r="R298" s="6">
        <v>0</v>
      </c>
      <c r="S298" s="34">
        <v>11</v>
      </c>
      <c r="T298" s="5" t="s">
        <v>17</v>
      </c>
      <c r="U298" s="4">
        <f t="shared" si="46"/>
        <v>0</v>
      </c>
      <c r="V298" s="6">
        <v>0</v>
      </c>
      <c r="W298" s="6">
        <v>0</v>
      </c>
      <c r="X298" s="6">
        <v>0</v>
      </c>
    </row>
    <row r="299" spans="1:24" x14ac:dyDescent="0.55000000000000004">
      <c r="A299" s="90" t="s">
        <v>2</v>
      </c>
      <c r="B299" s="91"/>
      <c r="C299" s="42"/>
      <c r="D299" s="42"/>
      <c r="E299" s="42"/>
      <c r="F299" s="42"/>
      <c r="G299" s="90" t="s">
        <v>2</v>
      </c>
      <c r="H299" s="91"/>
      <c r="I299" s="42"/>
      <c r="J299" s="42"/>
      <c r="K299" s="42"/>
      <c r="L299" s="42"/>
      <c r="M299" s="90" t="s">
        <v>2</v>
      </c>
      <c r="N299" s="91"/>
      <c r="O299" s="42"/>
      <c r="P299" s="42"/>
      <c r="Q299" s="42"/>
      <c r="R299" s="42"/>
      <c r="S299" s="90" t="s">
        <v>2</v>
      </c>
      <c r="T299" s="91"/>
      <c r="U299" s="42"/>
      <c r="V299" s="42"/>
      <c r="W299" s="42"/>
      <c r="X299" s="42"/>
    </row>
    <row r="301" spans="1:24" x14ac:dyDescent="0.55000000000000004">
      <c r="A301" s="1" t="s">
        <v>21</v>
      </c>
      <c r="G301" s="1" t="s">
        <v>21</v>
      </c>
      <c r="M301" s="1" t="s">
        <v>21</v>
      </c>
      <c r="S301" s="1" t="s">
        <v>21</v>
      </c>
    </row>
    <row r="302" spans="1:24" x14ac:dyDescent="0.55000000000000004">
      <c r="B302" s="40"/>
      <c r="C302" s="40"/>
      <c r="D302" s="40"/>
      <c r="E302" s="40"/>
      <c r="F302" s="40"/>
      <c r="H302" s="40"/>
      <c r="I302" s="40"/>
      <c r="J302" s="40"/>
      <c r="K302" s="40"/>
      <c r="L302" s="40"/>
      <c r="N302" s="40"/>
      <c r="O302" s="40"/>
      <c r="P302" s="40"/>
      <c r="Q302" s="40"/>
      <c r="R302" s="40"/>
      <c r="T302" s="40"/>
      <c r="U302" s="40"/>
      <c r="V302" s="40"/>
      <c r="W302" s="40"/>
      <c r="X302" s="40"/>
    </row>
    <row r="303" spans="1:24" x14ac:dyDescent="0.55000000000000004">
      <c r="B303" s="35"/>
      <c r="C303" s="35"/>
      <c r="D303" s="35"/>
      <c r="E303" s="35"/>
      <c r="F303" s="35"/>
      <c r="H303" s="35"/>
      <c r="I303" s="35"/>
      <c r="J303" s="35"/>
      <c r="K303" s="35"/>
      <c r="L303" s="35"/>
      <c r="N303" s="35"/>
      <c r="O303" s="35"/>
      <c r="P303" s="35"/>
      <c r="Q303" s="35"/>
      <c r="R303" s="35"/>
      <c r="T303" s="35"/>
      <c r="U303" s="35"/>
      <c r="V303" s="35"/>
      <c r="W303" s="35"/>
      <c r="X303" s="35"/>
    </row>
    <row r="304" spans="1:24" x14ac:dyDescent="0.55000000000000004">
      <c r="B304" s="35"/>
      <c r="C304" s="35"/>
      <c r="D304" s="35"/>
      <c r="E304" s="35"/>
      <c r="F304" s="35"/>
      <c r="H304" s="35"/>
      <c r="I304" s="35"/>
      <c r="J304" s="35"/>
      <c r="K304" s="35"/>
      <c r="L304" s="35"/>
      <c r="N304" s="35"/>
      <c r="O304" s="35"/>
      <c r="P304" s="35"/>
      <c r="Q304" s="35"/>
      <c r="R304" s="35"/>
      <c r="T304" s="35"/>
      <c r="U304" s="35"/>
      <c r="V304" s="35"/>
      <c r="W304" s="35"/>
      <c r="X304" s="35"/>
    </row>
    <row r="305" spans="1:24" x14ac:dyDescent="0.55000000000000004">
      <c r="B305" s="35"/>
      <c r="C305" s="35"/>
      <c r="D305" s="35"/>
      <c r="E305" s="35"/>
      <c r="F305" s="35"/>
      <c r="H305" s="35"/>
      <c r="I305" s="35"/>
      <c r="J305" s="35"/>
      <c r="K305" s="35"/>
      <c r="L305" s="35"/>
      <c r="N305" s="35"/>
      <c r="O305" s="35"/>
      <c r="P305" s="35"/>
      <c r="Q305" s="35"/>
      <c r="R305" s="35"/>
      <c r="T305" s="35"/>
      <c r="U305" s="35"/>
      <c r="V305" s="35"/>
      <c r="W305" s="35"/>
      <c r="X305" s="35"/>
    </row>
    <row r="306" spans="1:24" x14ac:dyDescent="0.55000000000000004">
      <c r="B306" s="35"/>
      <c r="C306" s="35"/>
      <c r="D306" s="35"/>
      <c r="E306" s="35"/>
      <c r="F306" s="35"/>
      <c r="H306" s="35"/>
      <c r="I306" s="35"/>
      <c r="J306" s="35"/>
      <c r="K306" s="35"/>
      <c r="L306" s="35"/>
      <c r="N306" s="35"/>
      <c r="O306" s="35"/>
      <c r="P306" s="35"/>
      <c r="Q306" s="35"/>
      <c r="R306" s="35"/>
      <c r="T306" s="35"/>
      <c r="U306" s="35"/>
      <c r="V306" s="35"/>
      <c r="W306" s="35"/>
      <c r="X306" s="35"/>
    </row>
    <row r="307" spans="1:24" x14ac:dyDescent="0.55000000000000004">
      <c r="B307" s="35"/>
      <c r="C307" s="35"/>
      <c r="D307" s="35"/>
      <c r="E307" s="35"/>
      <c r="F307" s="35"/>
      <c r="H307" s="35"/>
      <c r="I307" s="35"/>
      <c r="J307" s="35"/>
      <c r="K307" s="35"/>
      <c r="L307" s="35"/>
      <c r="N307" s="35"/>
      <c r="O307" s="35"/>
      <c r="P307" s="35"/>
      <c r="Q307" s="35"/>
      <c r="R307" s="35"/>
      <c r="T307" s="35"/>
      <c r="U307" s="35"/>
      <c r="V307" s="35"/>
      <c r="W307" s="35"/>
      <c r="X307" s="35"/>
    </row>
    <row r="309" spans="1:24" x14ac:dyDescent="0.55000000000000004">
      <c r="A309" s="89" t="s">
        <v>18</v>
      </c>
      <c r="B309" s="89"/>
      <c r="C309" s="89"/>
      <c r="D309" s="89"/>
      <c r="E309" s="89"/>
      <c r="F309" s="89"/>
      <c r="G309" s="89" t="s">
        <v>18</v>
      </c>
      <c r="H309" s="89"/>
      <c r="I309" s="89"/>
      <c r="J309" s="89"/>
      <c r="K309" s="89"/>
      <c r="L309" s="89"/>
      <c r="M309" s="89" t="s">
        <v>18</v>
      </c>
      <c r="N309" s="89"/>
      <c r="O309" s="89"/>
      <c r="P309" s="89"/>
      <c r="Q309" s="89"/>
      <c r="R309" s="89"/>
      <c r="S309" s="89" t="s">
        <v>18</v>
      </c>
      <c r="T309" s="89"/>
      <c r="U309" s="89"/>
      <c r="V309" s="89"/>
      <c r="W309" s="89"/>
      <c r="X309" s="89"/>
    </row>
    <row r="310" spans="1:24" x14ac:dyDescent="0.55000000000000004">
      <c r="A310" s="89" t="s">
        <v>19</v>
      </c>
      <c r="B310" s="89"/>
      <c r="C310" s="89"/>
      <c r="D310" s="89"/>
      <c r="E310" s="89"/>
      <c r="F310" s="89"/>
      <c r="G310" s="89" t="s">
        <v>19</v>
      </c>
      <c r="H310" s="89"/>
      <c r="I310" s="89"/>
      <c r="J310" s="89"/>
      <c r="K310" s="89"/>
      <c r="L310" s="89"/>
      <c r="M310" s="89" t="s">
        <v>19</v>
      </c>
      <c r="N310" s="89"/>
      <c r="O310" s="89"/>
      <c r="P310" s="89"/>
      <c r="Q310" s="89"/>
      <c r="R310" s="89"/>
      <c r="S310" s="89" t="s">
        <v>19</v>
      </c>
      <c r="T310" s="89"/>
      <c r="U310" s="89"/>
      <c r="V310" s="89"/>
      <c r="W310" s="89"/>
      <c r="X310" s="89"/>
    </row>
    <row r="311" spans="1:24" x14ac:dyDescent="0.55000000000000004">
      <c r="A311" s="89" t="s">
        <v>65</v>
      </c>
      <c r="B311" s="89"/>
      <c r="C311" s="89"/>
      <c r="D311" s="89"/>
      <c r="E311" s="89"/>
      <c r="F311" s="89"/>
      <c r="G311" s="89" t="s">
        <v>65</v>
      </c>
      <c r="H311" s="89"/>
      <c r="I311" s="89"/>
      <c r="J311" s="89"/>
      <c r="K311" s="89"/>
      <c r="L311" s="89"/>
      <c r="M311" s="89" t="s">
        <v>65</v>
      </c>
      <c r="N311" s="89"/>
      <c r="O311" s="89"/>
      <c r="P311" s="89"/>
      <c r="Q311" s="89"/>
      <c r="R311" s="89"/>
      <c r="S311" s="89" t="s">
        <v>65</v>
      </c>
      <c r="T311" s="89"/>
      <c r="U311" s="89"/>
      <c r="V311" s="89"/>
      <c r="W311" s="89"/>
      <c r="X311" s="89"/>
    </row>
    <row r="312" spans="1:24" x14ac:dyDescent="0.55000000000000004">
      <c r="A312" s="89" t="s">
        <v>71</v>
      </c>
      <c r="B312" s="89"/>
      <c r="C312" s="89"/>
      <c r="D312" s="89"/>
      <c r="E312" s="89"/>
      <c r="F312" s="89"/>
      <c r="G312" s="89" t="s">
        <v>72</v>
      </c>
      <c r="H312" s="89"/>
      <c r="I312" s="89"/>
      <c r="J312" s="89"/>
      <c r="K312" s="89"/>
      <c r="L312" s="89"/>
      <c r="M312" s="89" t="s">
        <v>67</v>
      </c>
      <c r="N312" s="89"/>
      <c r="O312" s="89"/>
      <c r="P312" s="89"/>
      <c r="Q312" s="89"/>
      <c r="R312" s="89"/>
      <c r="S312" s="89" t="s">
        <v>68</v>
      </c>
      <c r="T312" s="89"/>
      <c r="U312" s="89"/>
      <c r="V312" s="89"/>
      <c r="W312" s="89"/>
      <c r="X312" s="89"/>
    </row>
    <row r="313" spans="1:24" x14ac:dyDescent="0.55000000000000004">
      <c r="A313" s="89" t="s">
        <v>35</v>
      </c>
      <c r="B313" s="89"/>
      <c r="C313" s="89"/>
      <c r="D313" s="89"/>
      <c r="E313" s="89"/>
      <c r="F313" s="89"/>
      <c r="G313" s="89" t="s">
        <v>35</v>
      </c>
      <c r="H313" s="89"/>
      <c r="I313" s="89"/>
      <c r="J313" s="89"/>
      <c r="K313" s="89"/>
      <c r="L313" s="89"/>
      <c r="M313" s="89" t="s">
        <v>35</v>
      </c>
      <c r="N313" s="89"/>
      <c r="O313" s="89"/>
      <c r="P313" s="89"/>
      <c r="Q313" s="89"/>
      <c r="R313" s="89"/>
      <c r="S313" s="89" t="s">
        <v>35</v>
      </c>
      <c r="T313" s="89"/>
      <c r="U313" s="89"/>
      <c r="V313" s="89"/>
      <c r="W313" s="89"/>
      <c r="X313" s="89"/>
    </row>
    <row r="314" spans="1:24" x14ac:dyDescent="0.55000000000000004">
      <c r="A314" s="83" t="s">
        <v>0</v>
      </c>
      <c r="B314" s="83" t="s">
        <v>1</v>
      </c>
      <c r="C314" s="83" t="s">
        <v>2</v>
      </c>
      <c r="D314" s="83" t="s">
        <v>6</v>
      </c>
      <c r="E314" s="83"/>
      <c r="F314" s="83"/>
      <c r="G314" s="83" t="s">
        <v>0</v>
      </c>
      <c r="H314" s="83" t="s">
        <v>1</v>
      </c>
      <c r="I314" s="83" t="s">
        <v>2</v>
      </c>
      <c r="J314" s="83" t="s">
        <v>6</v>
      </c>
      <c r="K314" s="83"/>
      <c r="L314" s="83"/>
      <c r="M314" s="83" t="s">
        <v>0</v>
      </c>
      <c r="N314" s="83" t="s">
        <v>1</v>
      </c>
      <c r="O314" s="83" t="s">
        <v>2</v>
      </c>
      <c r="P314" s="83" t="s">
        <v>6</v>
      </c>
      <c r="Q314" s="83"/>
      <c r="R314" s="83"/>
      <c r="S314" s="83" t="s">
        <v>0</v>
      </c>
      <c r="T314" s="83" t="s">
        <v>1</v>
      </c>
      <c r="U314" s="83" t="s">
        <v>2</v>
      </c>
      <c r="V314" s="83" t="s">
        <v>6</v>
      </c>
      <c r="W314" s="83"/>
      <c r="X314" s="83"/>
    </row>
    <row r="315" spans="1:24" x14ac:dyDescent="0.55000000000000004">
      <c r="A315" s="83"/>
      <c r="B315" s="83"/>
      <c r="C315" s="83"/>
      <c r="D315" s="28" t="s">
        <v>3</v>
      </c>
      <c r="E315" s="28" t="s">
        <v>4</v>
      </c>
      <c r="F315" s="28" t="s">
        <v>5</v>
      </c>
      <c r="G315" s="83"/>
      <c r="H315" s="83"/>
      <c r="I315" s="83"/>
      <c r="J315" s="28" t="s">
        <v>42</v>
      </c>
      <c r="K315" s="28" t="s">
        <v>43</v>
      </c>
      <c r="L315" s="28" t="s">
        <v>44</v>
      </c>
      <c r="M315" s="83"/>
      <c r="N315" s="83"/>
      <c r="O315" s="83"/>
      <c r="P315" s="28" t="s">
        <v>45</v>
      </c>
      <c r="Q315" s="28" t="s">
        <v>46</v>
      </c>
      <c r="R315" s="28" t="s">
        <v>47</v>
      </c>
      <c r="S315" s="83"/>
      <c r="T315" s="83"/>
      <c r="U315" s="83"/>
      <c r="V315" s="28" t="s">
        <v>50</v>
      </c>
      <c r="W315" s="28" t="s">
        <v>51</v>
      </c>
      <c r="X315" s="28" t="s">
        <v>52</v>
      </c>
    </row>
    <row r="316" spans="1:24" x14ac:dyDescent="0.55000000000000004">
      <c r="A316" s="30">
        <v>1</v>
      </c>
      <c r="B316" s="31" t="s">
        <v>7</v>
      </c>
      <c r="C316" s="4">
        <f t="shared" ref="C316:C326" si="47">SUM(D316+E316+F316)</f>
        <v>0</v>
      </c>
      <c r="D316" s="2">
        <v>0</v>
      </c>
      <c r="E316" s="2">
        <v>0</v>
      </c>
      <c r="F316" s="2">
        <v>0</v>
      </c>
      <c r="G316" s="30">
        <v>1</v>
      </c>
      <c r="H316" s="31" t="s">
        <v>7</v>
      </c>
      <c r="I316" s="4">
        <f t="shared" ref="I316:I326" si="48">SUM(J316+K316+L316)</f>
        <v>0</v>
      </c>
      <c r="J316" s="2">
        <v>0</v>
      </c>
      <c r="K316" s="2">
        <v>0</v>
      </c>
      <c r="L316" s="2">
        <v>0</v>
      </c>
      <c r="M316" s="30">
        <v>1</v>
      </c>
      <c r="N316" s="31" t="s">
        <v>7</v>
      </c>
      <c r="O316" s="4">
        <f t="shared" ref="O316:O326" si="49">SUM(P316+Q316+R316)</f>
        <v>0</v>
      </c>
      <c r="P316" s="2">
        <v>0</v>
      </c>
      <c r="Q316" s="2">
        <v>0</v>
      </c>
      <c r="R316" s="2">
        <v>0</v>
      </c>
      <c r="S316" s="30">
        <v>1</v>
      </c>
      <c r="T316" s="31" t="s">
        <v>7</v>
      </c>
      <c r="U316" s="4">
        <f t="shared" ref="U316:U326" si="50">SUM(V316+W316+X316)</f>
        <v>0</v>
      </c>
      <c r="V316" s="2">
        <v>0</v>
      </c>
      <c r="W316" s="2">
        <v>0</v>
      </c>
      <c r="X316" s="2">
        <v>0</v>
      </c>
    </row>
    <row r="317" spans="1:24" x14ac:dyDescent="0.55000000000000004">
      <c r="A317" s="32">
        <v>2</v>
      </c>
      <c r="B317" s="3" t="s">
        <v>8</v>
      </c>
      <c r="C317" s="4">
        <f t="shared" si="47"/>
        <v>0</v>
      </c>
      <c r="D317" s="4">
        <v>0</v>
      </c>
      <c r="E317" s="4">
        <v>0</v>
      </c>
      <c r="F317" s="4">
        <v>0</v>
      </c>
      <c r="G317" s="32">
        <v>2</v>
      </c>
      <c r="H317" s="3" t="s">
        <v>8</v>
      </c>
      <c r="I317" s="4">
        <f t="shared" si="48"/>
        <v>0</v>
      </c>
      <c r="J317" s="4">
        <v>0</v>
      </c>
      <c r="K317" s="4">
        <v>0</v>
      </c>
      <c r="L317" s="4">
        <v>0</v>
      </c>
      <c r="M317" s="32">
        <v>2</v>
      </c>
      <c r="N317" s="3" t="s">
        <v>8</v>
      </c>
      <c r="O317" s="4">
        <f t="shared" si="49"/>
        <v>0</v>
      </c>
      <c r="P317" s="4">
        <v>0</v>
      </c>
      <c r="Q317" s="4">
        <v>0</v>
      </c>
      <c r="R317" s="4">
        <v>0</v>
      </c>
      <c r="S317" s="32">
        <v>2</v>
      </c>
      <c r="T317" s="3" t="s">
        <v>8</v>
      </c>
      <c r="U317" s="4">
        <f t="shared" si="50"/>
        <v>0</v>
      </c>
      <c r="V317" s="4">
        <v>0</v>
      </c>
      <c r="W317" s="4">
        <v>0</v>
      </c>
      <c r="X317" s="4">
        <v>0</v>
      </c>
    </row>
    <row r="318" spans="1:24" x14ac:dyDescent="0.55000000000000004">
      <c r="A318" s="32">
        <v>3</v>
      </c>
      <c r="B318" s="3" t="s">
        <v>9</v>
      </c>
      <c r="C318" s="4">
        <f t="shared" si="47"/>
        <v>0</v>
      </c>
      <c r="D318" s="4">
        <v>0</v>
      </c>
      <c r="E318" s="4">
        <v>0</v>
      </c>
      <c r="F318" s="4">
        <v>0</v>
      </c>
      <c r="G318" s="32">
        <v>3</v>
      </c>
      <c r="H318" s="3" t="s">
        <v>9</v>
      </c>
      <c r="I318" s="4">
        <f t="shared" si="48"/>
        <v>0</v>
      </c>
      <c r="J318" s="4">
        <v>0</v>
      </c>
      <c r="K318" s="4">
        <v>0</v>
      </c>
      <c r="L318" s="4">
        <v>0</v>
      </c>
      <c r="M318" s="32">
        <v>3</v>
      </c>
      <c r="N318" s="3" t="s">
        <v>9</v>
      </c>
      <c r="O318" s="4">
        <f t="shared" si="49"/>
        <v>0</v>
      </c>
      <c r="P318" s="4">
        <v>0</v>
      </c>
      <c r="Q318" s="4">
        <v>0</v>
      </c>
      <c r="R318" s="4">
        <v>0</v>
      </c>
      <c r="S318" s="32">
        <v>3</v>
      </c>
      <c r="T318" s="3" t="s">
        <v>9</v>
      </c>
      <c r="U318" s="4">
        <f t="shared" si="50"/>
        <v>0</v>
      </c>
      <c r="V318" s="4">
        <v>0</v>
      </c>
      <c r="W318" s="4">
        <v>0</v>
      </c>
      <c r="X318" s="4">
        <v>0</v>
      </c>
    </row>
    <row r="319" spans="1:24" x14ac:dyDescent="0.55000000000000004">
      <c r="A319" s="32">
        <v>4</v>
      </c>
      <c r="B319" s="3" t="s">
        <v>10</v>
      </c>
      <c r="C319" s="4">
        <f t="shared" si="47"/>
        <v>0</v>
      </c>
      <c r="D319" s="4">
        <v>0</v>
      </c>
      <c r="E319" s="4">
        <v>0</v>
      </c>
      <c r="F319" s="4">
        <v>0</v>
      </c>
      <c r="G319" s="32">
        <v>4</v>
      </c>
      <c r="H319" s="3" t="s">
        <v>10</v>
      </c>
      <c r="I319" s="4">
        <f t="shared" si="48"/>
        <v>0</v>
      </c>
      <c r="J319" s="4">
        <v>0</v>
      </c>
      <c r="K319" s="4">
        <v>0</v>
      </c>
      <c r="L319" s="4">
        <v>0</v>
      </c>
      <c r="M319" s="32">
        <v>4</v>
      </c>
      <c r="N319" s="3" t="s">
        <v>10</v>
      </c>
      <c r="O319" s="4">
        <f t="shared" si="49"/>
        <v>0</v>
      </c>
      <c r="P319" s="4">
        <v>0</v>
      </c>
      <c r="Q319" s="4">
        <v>0</v>
      </c>
      <c r="R319" s="4">
        <v>0</v>
      </c>
      <c r="S319" s="32">
        <v>4</v>
      </c>
      <c r="T319" s="3" t="s">
        <v>10</v>
      </c>
      <c r="U319" s="4">
        <f t="shared" si="50"/>
        <v>0</v>
      </c>
      <c r="V319" s="4">
        <v>0</v>
      </c>
      <c r="W319" s="4">
        <v>0</v>
      </c>
      <c r="X319" s="4">
        <v>0</v>
      </c>
    </row>
    <row r="320" spans="1:24" x14ac:dyDescent="0.55000000000000004">
      <c r="A320" s="32">
        <v>5</v>
      </c>
      <c r="B320" s="3" t="s">
        <v>11</v>
      </c>
      <c r="C320" s="4">
        <f t="shared" si="47"/>
        <v>0</v>
      </c>
      <c r="D320" s="4">
        <v>0</v>
      </c>
      <c r="E320" s="4">
        <v>0</v>
      </c>
      <c r="F320" s="4">
        <v>0</v>
      </c>
      <c r="G320" s="32">
        <v>5</v>
      </c>
      <c r="H320" s="3" t="s">
        <v>11</v>
      </c>
      <c r="I320" s="4">
        <f t="shared" si="48"/>
        <v>0</v>
      </c>
      <c r="J320" s="4">
        <v>0</v>
      </c>
      <c r="K320" s="4">
        <v>0</v>
      </c>
      <c r="L320" s="4">
        <v>0</v>
      </c>
      <c r="M320" s="32">
        <v>5</v>
      </c>
      <c r="N320" s="3" t="s">
        <v>11</v>
      </c>
      <c r="O320" s="4">
        <f t="shared" si="49"/>
        <v>0</v>
      </c>
      <c r="P320" s="4">
        <v>0</v>
      </c>
      <c r="Q320" s="4">
        <v>0</v>
      </c>
      <c r="R320" s="4">
        <v>0</v>
      </c>
      <c r="S320" s="32">
        <v>5</v>
      </c>
      <c r="T320" s="3" t="s">
        <v>11</v>
      </c>
      <c r="U320" s="4">
        <f t="shared" si="50"/>
        <v>0</v>
      </c>
      <c r="V320" s="4">
        <v>0</v>
      </c>
      <c r="W320" s="4">
        <v>0</v>
      </c>
      <c r="X320" s="4">
        <v>0</v>
      </c>
    </row>
    <row r="321" spans="1:24" x14ac:dyDescent="0.55000000000000004">
      <c r="A321" s="32">
        <v>6</v>
      </c>
      <c r="B321" s="3" t="s">
        <v>12</v>
      </c>
      <c r="C321" s="4">
        <f t="shared" si="47"/>
        <v>0</v>
      </c>
      <c r="D321" s="4">
        <v>0</v>
      </c>
      <c r="E321" s="4">
        <v>0</v>
      </c>
      <c r="F321" s="4">
        <v>0</v>
      </c>
      <c r="G321" s="32">
        <v>6</v>
      </c>
      <c r="H321" s="3" t="s">
        <v>12</v>
      </c>
      <c r="I321" s="4">
        <f t="shared" si="48"/>
        <v>0</v>
      </c>
      <c r="J321" s="4">
        <v>0</v>
      </c>
      <c r="K321" s="4">
        <v>0</v>
      </c>
      <c r="L321" s="4">
        <v>0</v>
      </c>
      <c r="M321" s="32">
        <v>6</v>
      </c>
      <c r="N321" s="3" t="s">
        <v>12</v>
      </c>
      <c r="O321" s="4">
        <f t="shared" si="49"/>
        <v>20000</v>
      </c>
      <c r="P321" s="4">
        <v>0</v>
      </c>
      <c r="Q321" s="4">
        <v>0</v>
      </c>
      <c r="R321" s="4">
        <v>20000</v>
      </c>
      <c r="S321" s="32">
        <v>6</v>
      </c>
      <c r="T321" s="3" t="s">
        <v>12</v>
      </c>
      <c r="U321" s="4">
        <f t="shared" si="50"/>
        <v>15300</v>
      </c>
      <c r="V321" s="4">
        <v>5300</v>
      </c>
      <c r="W321" s="4">
        <v>10000</v>
      </c>
      <c r="X321" s="4">
        <v>0</v>
      </c>
    </row>
    <row r="322" spans="1:24" x14ac:dyDescent="0.55000000000000004">
      <c r="A322" s="32">
        <v>7</v>
      </c>
      <c r="B322" s="3" t="s">
        <v>13</v>
      </c>
      <c r="C322" s="4">
        <f t="shared" si="47"/>
        <v>0</v>
      </c>
      <c r="D322" s="4">
        <v>0</v>
      </c>
      <c r="E322" s="4">
        <v>0</v>
      </c>
      <c r="F322" s="4">
        <v>0</v>
      </c>
      <c r="G322" s="32">
        <v>7</v>
      </c>
      <c r="H322" s="3" t="s">
        <v>13</v>
      </c>
      <c r="I322" s="4">
        <f t="shared" si="48"/>
        <v>0</v>
      </c>
      <c r="J322" s="4">
        <v>0</v>
      </c>
      <c r="K322" s="4">
        <v>0</v>
      </c>
      <c r="L322" s="4">
        <v>0</v>
      </c>
      <c r="M322" s="32">
        <v>7</v>
      </c>
      <c r="N322" s="3" t="s">
        <v>13</v>
      </c>
      <c r="O322" s="4">
        <f t="shared" si="49"/>
        <v>0</v>
      </c>
      <c r="P322" s="4">
        <v>0</v>
      </c>
      <c r="Q322" s="4">
        <v>0</v>
      </c>
      <c r="R322" s="4">
        <v>0</v>
      </c>
      <c r="S322" s="32">
        <v>7</v>
      </c>
      <c r="T322" s="3" t="s">
        <v>13</v>
      </c>
      <c r="U322" s="4">
        <f t="shared" si="50"/>
        <v>0</v>
      </c>
      <c r="V322" s="4">
        <v>0</v>
      </c>
      <c r="W322" s="4">
        <v>0</v>
      </c>
      <c r="X322" s="4">
        <v>0</v>
      </c>
    </row>
    <row r="323" spans="1:24" x14ac:dyDescent="0.55000000000000004">
      <c r="A323" s="32">
        <v>8</v>
      </c>
      <c r="B323" s="3" t="s">
        <v>14</v>
      </c>
      <c r="C323" s="4">
        <f t="shared" si="47"/>
        <v>0</v>
      </c>
      <c r="D323" s="4">
        <v>0</v>
      </c>
      <c r="E323" s="4">
        <v>0</v>
      </c>
      <c r="F323" s="4">
        <v>0</v>
      </c>
      <c r="G323" s="32">
        <v>8</v>
      </c>
      <c r="H323" s="3" t="s">
        <v>14</v>
      </c>
      <c r="I323" s="4">
        <f t="shared" si="48"/>
        <v>0</v>
      </c>
      <c r="J323" s="4">
        <v>0</v>
      </c>
      <c r="K323" s="4">
        <v>0</v>
      </c>
      <c r="L323" s="4">
        <v>0</v>
      </c>
      <c r="M323" s="32">
        <v>8</v>
      </c>
      <c r="N323" s="3" t="s">
        <v>14</v>
      </c>
      <c r="O323" s="4">
        <f t="shared" si="49"/>
        <v>0</v>
      </c>
      <c r="P323" s="4">
        <v>0</v>
      </c>
      <c r="Q323" s="4">
        <v>0</v>
      </c>
      <c r="R323" s="4">
        <v>0</v>
      </c>
      <c r="S323" s="32">
        <v>8</v>
      </c>
      <c r="T323" s="3" t="s">
        <v>14</v>
      </c>
      <c r="U323" s="4">
        <f t="shared" si="50"/>
        <v>0</v>
      </c>
      <c r="V323" s="4">
        <v>0</v>
      </c>
      <c r="W323" s="4">
        <v>0</v>
      </c>
      <c r="X323" s="4">
        <v>0</v>
      </c>
    </row>
    <row r="324" spans="1:24" x14ac:dyDescent="0.55000000000000004">
      <c r="A324" s="32">
        <v>9</v>
      </c>
      <c r="B324" s="3" t="s">
        <v>15</v>
      </c>
      <c r="C324" s="4">
        <f t="shared" si="47"/>
        <v>0</v>
      </c>
      <c r="D324" s="4">
        <v>0</v>
      </c>
      <c r="E324" s="4">
        <v>0</v>
      </c>
      <c r="F324" s="4">
        <v>0</v>
      </c>
      <c r="G324" s="32">
        <v>9</v>
      </c>
      <c r="H324" s="3" t="s">
        <v>15</v>
      </c>
      <c r="I324" s="4">
        <f t="shared" si="48"/>
        <v>0</v>
      </c>
      <c r="J324" s="4">
        <v>0</v>
      </c>
      <c r="K324" s="4">
        <v>0</v>
      </c>
      <c r="L324" s="4">
        <v>0</v>
      </c>
      <c r="M324" s="32">
        <v>9</v>
      </c>
      <c r="N324" s="3" t="s">
        <v>15</v>
      </c>
      <c r="O324" s="4">
        <f t="shared" si="49"/>
        <v>0</v>
      </c>
      <c r="P324" s="4">
        <v>0</v>
      </c>
      <c r="Q324" s="4">
        <v>0</v>
      </c>
      <c r="R324" s="4">
        <v>0</v>
      </c>
      <c r="S324" s="32">
        <v>9</v>
      </c>
      <c r="T324" s="3" t="s">
        <v>15</v>
      </c>
      <c r="U324" s="4">
        <f t="shared" si="50"/>
        <v>0</v>
      </c>
      <c r="V324" s="4">
        <v>0</v>
      </c>
      <c r="W324" s="4">
        <v>0</v>
      </c>
      <c r="X324" s="4">
        <v>0</v>
      </c>
    </row>
    <row r="325" spans="1:24" x14ac:dyDescent="0.55000000000000004">
      <c r="A325" s="32">
        <v>10</v>
      </c>
      <c r="B325" s="3" t="s">
        <v>16</v>
      </c>
      <c r="C325" s="4">
        <f t="shared" si="47"/>
        <v>0</v>
      </c>
      <c r="D325" s="4">
        <v>0</v>
      </c>
      <c r="E325" s="4">
        <v>0</v>
      </c>
      <c r="F325" s="4">
        <v>0</v>
      </c>
      <c r="G325" s="32">
        <v>10</v>
      </c>
      <c r="H325" s="3" t="s">
        <v>16</v>
      </c>
      <c r="I325" s="4">
        <f t="shared" si="48"/>
        <v>0</v>
      </c>
      <c r="J325" s="4">
        <v>0</v>
      </c>
      <c r="K325" s="4">
        <v>0</v>
      </c>
      <c r="L325" s="4">
        <v>0</v>
      </c>
      <c r="M325" s="32">
        <v>10</v>
      </c>
      <c r="N325" s="3" t="s">
        <v>16</v>
      </c>
      <c r="O325" s="4">
        <f t="shared" si="49"/>
        <v>0</v>
      </c>
      <c r="P325" s="4">
        <v>0</v>
      </c>
      <c r="Q325" s="4">
        <v>0</v>
      </c>
      <c r="R325" s="4">
        <v>0</v>
      </c>
      <c r="S325" s="32">
        <v>10</v>
      </c>
      <c r="T325" s="3" t="s">
        <v>16</v>
      </c>
      <c r="U325" s="4">
        <f t="shared" si="50"/>
        <v>0</v>
      </c>
      <c r="V325" s="4">
        <v>0</v>
      </c>
      <c r="W325" s="4">
        <v>0</v>
      </c>
      <c r="X325" s="4">
        <v>0</v>
      </c>
    </row>
    <row r="326" spans="1:24" x14ac:dyDescent="0.55000000000000004">
      <c r="A326" s="34">
        <v>11</v>
      </c>
      <c r="B326" s="5" t="s">
        <v>17</v>
      </c>
      <c r="C326" s="4">
        <f t="shared" si="47"/>
        <v>0</v>
      </c>
      <c r="D326" s="6">
        <v>0</v>
      </c>
      <c r="E326" s="6">
        <v>0</v>
      </c>
      <c r="F326" s="6">
        <v>0</v>
      </c>
      <c r="G326" s="34">
        <v>11</v>
      </c>
      <c r="H326" s="5" t="s">
        <v>17</v>
      </c>
      <c r="I326" s="4">
        <f t="shared" si="48"/>
        <v>0</v>
      </c>
      <c r="J326" s="6">
        <v>0</v>
      </c>
      <c r="K326" s="6">
        <v>0</v>
      </c>
      <c r="L326" s="6">
        <v>0</v>
      </c>
      <c r="M326" s="34">
        <v>11</v>
      </c>
      <c r="N326" s="5" t="s">
        <v>17</v>
      </c>
      <c r="O326" s="4">
        <f t="shared" si="49"/>
        <v>0</v>
      </c>
      <c r="P326" s="6">
        <v>0</v>
      </c>
      <c r="Q326" s="6">
        <v>0</v>
      </c>
      <c r="R326" s="6">
        <v>0</v>
      </c>
      <c r="S326" s="34">
        <v>11</v>
      </c>
      <c r="T326" s="5" t="s">
        <v>17</v>
      </c>
      <c r="U326" s="4">
        <f t="shared" si="50"/>
        <v>0</v>
      </c>
      <c r="V326" s="6">
        <v>0</v>
      </c>
      <c r="W326" s="6">
        <v>0</v>
      </c>
      <c r="X326" s="6">
        <v>0</v>
      </c>
    </row>
    <row r="327" spans="1:24" x14ac:dyDescent="0.55000000000000004">
      <c r="A327" s="90" t="s">
        <v>2</v>
      </c>
      <c r="B327" s="91"/>
      <c r="C327" s="7">
        <f>SUM(C316:C326)</f>
        <v>0</v>
      </c>
      <c r="D327" s="7">
        <f>SUM(D316:D326)</f>
        <v>0</v>
      </c>
      <c r="E327" s="7">
        <f>SUM(E316:E326)</f>
        <v>0</v>
      </c>
      <c r="F327" s="7">
        <f>SUM(F316:F326)</f>
        <v>0</v>
      </c>
      <c r="G327" s="90" t="s">
        <v>2</v>
      </c>
      <c r="H327" s="91"/>
      <c r="I327" s="7">
        <f>SUM(I316:I326)</f>
        <v>0</v>
      </c>
      <c r="J327" s="7">
        <f>SUM(J316:J326)</f>
        <v>0</v>
      </c>
      <c r="K327" s="7">
        <f>SUM(K316:K326)</f>
        <v>0</v>
      </c>
      <c r="L327" s="7">
        <f>SUM(L316:L326)</f>
        <v>0</v>
      </c>
      <c r="M327" s="90" t="s">
        <v>2</v>
      </c>
      <c r="N327" s="91"/>
      <c r="O327" s="7">
        <f>SUM(O316:O326)</f>
        <v>20000</v>
      </c>
      <c r="P327" s="7">
        <f>SUM(P316:P326)</f>
        <v>0</v>
      </c>
      <c r="Q327" s="7">
        <f>SUM(Q316:Q326)</f>
        <v>0</v>
      </c>
      <c r="R327" s="7">
        <f>SUM(R316:R326)</f>
        <v>20000</v>
      </c>
      <c r="S327" s="90" t="s">
        <v>2</v>
      </c>
      <c r="T327" s="91"/>
      <c r="U327" s="7">
        <f>SUM(U316:U326)</f>
        <v>15300</v>
      </c>
      <c r="V327" s="7">
        <f>SUM(V316:V326)</f>
        <v>5300</v>
      </c>
      <c r="W327" s="7">
        <f>SUM(W316:W326)</f>
        <v>10000</v>
      </c>
      <c r="X327" s="7">
        <f>SUM(X316:X326)</f>
        <v>0</v>
      </c>
    </row>
    <row r="329" spans="1:24" x14ac:dyDescent="0.55000000000000004">
      <c r="A329" s="1" t="s">
        <v>21</v>
      </c>
      <c r="G329" s="1" t="s">
        <v>21</v>
      </c>
      <c r="M329" s="1" t="s">
        <v>21</v>
      </c>
      <c r="S329" s="1" t="s">
        <v>21</v>
      </c>
    </row>
    <row r="330" spans="1:24" x14ac:dyDescent="0.55000000000000004">
      <c r="B330" s="35"/>
      <c r="C330" s="35"/>
      <c r="D330" s="35"/>
      <c r="E330" s="35"/>
      <c r="F330" s="35"/>
      <c r="H330" s="35"/>
      <c r="I330" s="35"/>
      <c r="J330" s="35"/>
      <c r="K330" s="35"/>
      <c r="L330" s="35"/>
      <c r="N330" s="35"/>
      <c r="O330" s="35"/>
      <c r="P330" s="35"/>
      <c r="Q330" s="35"/>
      <c r="R330" s="35"/>
      <c r="T330" s="35"/>
      <c r="U330" s="35"/>
      <c r="V330" s="35"/>
      <c r="W330" s="35"/>
      <c r="X330" s="35"/>
    </row>
    <row r="331" spans="1:24" x14ac:dyDescent="0.55000000000000004">
      <c r="B331" s="35"/>
      <c r="C331" s="35"/>
      <c r="D331" s="35"/>
      <c r="E331" s="35"/>
      <c r="F331" s="35"/>
      <c r="H331" s="35"/>
      <c r="I331" s="35"/>
      <c r="J331" s="35"/>
      <c r="K331" s="35"/>
      <c r="L331" s="35"/>
      <c r="N331" s="35"/>
      <c r="O331" s="35"/>
      <c r="P331" s="35"/>
      <c r="Q331" s="35"/>
      <c r="R331" s="35"/>
      <c r="T331" s="35"/>
      <c r="U331" s="35"/>
      <c r="V331" s="35"/>
      <c r="W331" s="35"/>
      <c r="X331" s="35"/>
    </row>
    <row r="332" spans="1:24" x14ac:dyDescent="0.55000000000000004">
      <c r="B332" s="35"/>
      <c r="C332" s="35"/>
      <c r="D332" s="35"/>
      <c r="E332" s="35"/>
      <c r="F332" s="35"/>
      <c r="H332" s="35"/>
      <c r="I332" s="35"/>
      <c r="J332" s="35"/>
      <c r="K332" s="35"/>
      <c r="L332" s="35"/>
      <c r="N332" s="35"/>
      <c r="O332" s="35"/>
      <c r="P332" s="35"/>
      <c r="Q332" s="35"/>
      <c r="R332" s="35"/>
      <c r="T332" s="35"/>
      <c r="U332" s="35"/>
      <c r="V332" s="35"/>
      <c r="W332" s="35"/>
      <c r="X332" s="35"/>
    </row>
    <row r="333" spans="1:24" x14ac:dyDescent="0.55000000000000004">
      <c r="B333" s="36"/>
      <c r="C333" s="37" t="s">
        <v>61</v>
      </c>
      <c r="D333" s="36"/>
      <c r="E333" s="36" t="s">
        <v>62</v>
      </c>
      <c r="F333" s="36"/>
      <c r="H333" s="36"/>
      <c r="I333" s="37" t="s">
        <v>61</v>
      </c>
      <c r="J333" s="36"/>
      <c r="K333" s="36" t="s">
        <v>62</v>
      </c>
      <c r="L333" s="36"/>
      <c r="N333" s="36"/>
      <c r="O333" s="37" t="s">
        <v>61</v>
      </c>
      <c r="P333" s="36"/>
      <c r="Q333" s="36" t="s">
        <v>62</v>
      </c>
      <c r="R333" s="36"/>
      <c r="T333" s="36"/>
      <c r="U333" s="37" t="s">
        <v>61</v>
      </c>
      <c r="V333" s="36"/>
      <c r="W333" s="36" t="s">
        <v>62</v>
      </c>
      <c r="X333" s="36"/>
    </row>
    <row r="334" spans="1:24" x14ac:dyDescent="0.55000000000000004">
      <c r="B334" s="36"/>
      <c r="C334" s="36"/>
      <c r="D334" s="37" t="s">
        <v>64</v>
      </c>
      <c r="E334" s="36"/>
      <c r="F334" s="36"/>
      <c r="H334" s="36"/>
      <c r="I334" s="36"/>
      <c r="J334" s="37" t="s">
        <v>64</v>
      </c>
      <c r="K334" s="36"/>
      <c r="L334" s="36"/>
      <c r="N334" s="36"/>
      <c r="O334" s="36"/>
      <c r="P334" s="37" t="s">
        <v>64</v>
      </c>
      <c r="Q334" s="36"/>
      <c r="R334" s="36"/>
      <c r="T334" s="36"/>
      <c r="U334" s="36"/>
      <c r="V334" s="37" t="s">
        <v>64</v>
      </c>
      <c r="W334" s="36"/>
      <c r="X334" s="36"/>
    </row>
    <row r="335" spans="1:24" x14ac:dyDescent="0.55000000000000004">
      <c r="B335" s="36"/>
      <c r="C335" s="36"/>
      <c r="D335" s="37" t="s">
        <v>60</v>
      </c>
      <c r="E335" s="36"/>
      <c r="F335" s="36"/>
      <c r="H335" s="36"/>
      <c r="I335" s="36"/>
      <c r="J335" s="37" t="s">
        <v>60</v>
      </c>
      <c r="K335" s="36"/>
      <c r="L335" s="36"/>
      <c r="N335" s="36"/>
      <c r="O335" s="36"/>
      <c r="P335" s="37" t="s">
        <v>60</v>
      </c>
      <c r="Q335" s="36"/>
      <c r="R335" s="36"/>
      <c r="T335" s="36"/>
      <c r="U335" s="36"/>
      <c r="V335" s="37" t="s">
        <v>60</v>
      </c>
      <c r="W335" s="36"/>
      <c r="X335" s="36"/>
    </row>
    <row r="337" spans="1:24" x14ac:dyDescent="0.55000000000000004">
      <c r="A337" s="89" t="s">
        <v>18</v>
      </c>
      <c r="B337" s="89"/>
      <c r="C337" s="89"/>
      <c r="D337" s="89"/>
      <c r="E337" s="89"/>
      <c r="F337" s="89"/>
      <c r="G337" s="89" t="s">
        <v>18</v>
      </c>
      <c r="H337" s="89"/>
      <c r="I337" s="89"/>
      <c r="J337" s="89"/>
      <c r="K337" s="89"/>
      <c r="L337" s="89"/>
      <c r="M337" s="89" t="s">
        <v>18</v>
      </c>
      <c r="N337" s="89"/>
      <c r="O337" s="89"/>
      <c r="P337" s="89"/>
      <c r="Q337" s="89"/>
      <c r="R337" s="89"/>
      <c r="S337" s="89" t="s">
        <v>18</v>
      </c>
      <c r="T337" s="89"/>
      <c r="U337" s="89"/>
      <c r="V337" s="89"/>
      <c r="W337" s="89"/>
      <c r="X337" s="89"/>
    </row>
    <row r="338" spans="1:24" x14ac:dyDescent="0.55000000000000004">
      <c r="A338" s="89" t="s">
        <v>36</v>
      </c>
      <c r="B338" s="89"/>
      <c r="C338" s="89"/>
      <c r="D338" s="89"/>
      <c r="E338" s="89"/>
      <c r="F338" s="89"/>
      <c r="G338" s="89" t="s">
        <v>36</v>
      </c>
      <c r="H338" s="89"/>
      <c r="I338" s="89"/>
      <c r="J338" s="89"/>
      <c r="K338" s="89"/>
      <c r="L338" s="89"/>
      <c r="M338" s="89" t="s">
        <v>36</v>
      </c>
      <c r="N338" s="89"/>
      <c r="O338" s="89"/>
      <c r="P338" s="89"/>
      <c r="Q338" s="89"/>
      <c r="R338" s="89"/>
      <c r="S338" s="89" t="s">
        <v>36</v>
      </c>
      <c r="T338" s="89"/>
      <c r="U338" s="89"/>
      <c r="V338" s="89"/>
      <c r="W338" s="89"/>
      <c r="X338" s="89"/>
    </row>
    <row r="339" spans="1:24" x14ac:dyDescent="0.55000000000000004">
      <c r="A339" s="89" t="s">
        <v>65</v>
      </c>
      <c r="B339" s="89"/>
      <c r="C339" s="89"/>
      <c r="D339" s="89"/>
      <c r="E339" s="89"/>
      <c r="F339" s="89"/>
      <c r="G339" s="89" t="s">
        <v>65</v>
      </c>
      <c r="H339" s="89"/>
      <c r="I339" s="89"/>
      <c r="J339" s="89"/>
      <c r="K339" s="89"/>
      <c r="L339" s="89"/>
      <c r="M339" s="89" t="s">
        <v>65</v>
      </c>
      <c r="N339" s="89"/>
      <c r="O339" s="89"/>
      <c r="P339" s="89"/>
      <c r="Q339" s="89"/>
      <c r="R339" s="89"/>
      <c r="S339" s="89" t="s">
        <v>65</v>
      </c>
      <c r="T339" s="89"/>
      <c r="U339" s="89"/>
      <c r="V339" s="89"/>
      <c r="W339" s="89"/>
      <c r="X339" s="89"/>
    </row>
    <row r="340" spans="1:24" x14ac:dyDescent="0.55000000000000004">
      <c r="A340" s="89" t="s">
        <v>71</v>
      </c>
      <c r="B340" s="89"/>
      <c r="C340" s="89"/>
      <c r="D340" s="89"/>
      <c r="E340" s="89"/>
      <c r="F340" s="89"/>
      <c r="G340" s="89" t="s">
        <v>66</v>
      </c>
      <c r="H340" s="89"/>
      <c r="I340" s="89"/>
      <c r="J340" s="89"/>
      <c r="K340" s="89"/>
      <c r="L340" s="89"/>
      <c r="M340" s="89" t="s">
        <v>67</v>
      </c>
      <c r="N340" s="89"/>
      <c r="O340" s="89"/>
      <c r="P340" s="89"/>
      <c r="Q340" s="89"/>
      <c r="R340" s="89"/>
      <c r="S340" s="89" t="s">
        <v>68</v>
      </c>
      <c r="T340" s="89"/>
      <c r="U340" s="89"/>
      <c r="V340" s="89"/>
      <c r="W340" s="89"/>
      <c r="X340" s="89"/>
    </row>
    <row r="341" spans="1:24" x14ac:dyDescent="0.55000000000000004">
      <c r="A341" s="89" t="s">
        <v>37</v>
      </c>
      <c r="B341" s="89"/>
      <c r="C341" s="89"/>
      <c r="D341" s="89"/>
      <c r="E341" s="89"/>
      <c r="F341" s="89"/>
      <c r="G341" s="89" t="s">
        <v>37</v>
      </c>
      <c r="H341" s="89"/>
      <c r="I341" s="89"/>
      <c r="J341" s="89"/>
      <c r="K341" s="89"/>
      <c r="L341" s="89"/>
      <c r="M341" s="89" t="s">
        <v>37</v>
      </c>
      <c r="N341" s="89"/>
      <c r="O341" s="89"/>
      <c r="P341" s="89"/>
      <c r="Q341" s="89"/>
      <c r="R341" s="89"/>
      <c r="S341" s="89" t="s">
        <v>37</v>
      </c>
      <c r="T341" s="89"/>
      <c r="U341" s="89"/>
      <c r="V341" s="89"/>
      <c r="W341" s="89"/>
      <c r="X341" s="89"/>
    </row>
    <row r="342" spans="1:24" x14ac:dyDescent="0.55000000000000004">
      <c r="A342" s="83" t="s">
        <v>0</v>
      </c>
      <c r="B342" s="83" t="s">
        <v>1</v>
      </c>
      <c r="C342" s="83" t="s">
        <v>2</v>
      </c>
      <c r="D342" s="83" t="s">
        <v>6</v>
      </c>
      <c r="E342" s="83"/>
      <c r="F342" s="83"/>
      <c r="G342" s="83" t="s">
        <v>0</v>
      </c>
      <c r="H342" s="83" t="s">
        <v>1</v>
      </c>
      <c r="I342" s="83" t="s">
        <v>2</v>
      </c>
      <c r="J342" s="83" t="s">
        <v>6</v>
      </c>
      <c r="K342" s="83"/>
      <c r="L342" s="83"/>
      <c r="M342" s="83" t="s">
        <v>0</v>
      </c>
      <c r="N342" s="83" t="s">
        <v>1</v>
      </c>
      <c r="O342" s="83" t="s">
        <v>2</v>
      </c>
      <c r="P342" s="83" t="s">
        <v>6</v>
      </c>
      <c r="Q342" s="83"/>
      <c r="R342" s="83"/>
      <c r="S342" s="83" t="s">
        <v>0</v>
      </c>
      <c r="T342" s="83" t="s">
        <v>1</v>
      </c>
      <c r="U342" s="83" t="s">
        <v>2</v>
      </c>
      <c r="V342" s="83" t="s">
        <v>6</v>
      </c>
      <c r="W342" s="83"/>
      <c r="X342" s="83"/>
    </row>
    <row r="343" spans="1:24" x14ac:dyDescent="0.55000000000000004">
      <c r="A343" s="83"/>
      <c r="B343" s="83"/>
      <c r="C343" s="83"/>
      <c r="D343" s="28" t="s">
        <v>3</v>
      </c>
      <c r="E343" s="28" t="s">
        <v>4</v>
      </c>
      <c r="F343" s="28" t="s">
        <v>5</v>
      </c>
      <c r="G343" s="83"/>
      <c r="H343" s="83"/>
      <c r="I343" s="83"/>
      <c r="J343" s="28" t="s">
        <v>42</v>
      </c>
      <c r="K343" s="28" t="s">
        <v>43</v>
      </c>
      <c r="L343" s="28" t="s">
        <v>44</v>
      </c>
      <c r="M343" s="83"/>
      <c r="N343" s="83"/>
      <c r="O343" s="83"/>
      <c r="P343" s="28" t="s">
        <v>45</v>
      </c>
      <c r="Q343" s="28" t="s">
        <v>46</v>
      </c>
      <c r="R343" s="28" t="s">
        <v>47</v>
      </c>
      <c r="S343" s="83"/>
      <c r="T343" s="83"/>
      <c r="U343" s="83"/>
      <c r="V343" s="28" t="s">
        <v>50</v>
      </c>
      <c r="W343" s="28" t="s">
        <v>51</v>
      </c>
      <c r="X343" s="28" t="s">
        <v>52</v>
      </c>
    </row>
    <row r="344" spans="1:24" x14ac:dyDescent="0.55000000000000004">
      <c r="A344" s="30">
        <v>1</v>
      </c>
      <c r="B344" s="31" t="s">
        <v>7</v>
      </c>
      <c r="C344" s="4">
        <f t="shared" ref="C344:C354" si="51">SUM(D344+E344+F344)</f>
        <v>451000</v>
      </c>
      <c r="D344" s="2">
        <v>35000</v>
      </c>
      <c r="E344" s="2">
        <v>336000</v>
      </c>
      <c r="F344" s="2">
        <v>80000</v>
      </c>
      <c r="G344" s="30">
        <v>1</v>
      </c>
      <c r="H344" s="31" t="s">
        <v>7</v>
      </c>
      <c r="I344" s="4">
        <f t="shared" ref="I344:I354" si="52">SUM(J344+K344+L344)</f>
        <v>325000</v>
      </c>
      <c r="J344" s="2">
        <v>200000</v>
      </c>
      <c r="K344" s="2">
        <v>30000</v>
      </c>
      <c r="L344" s="2">
        <v>95000</v>
      </c>
      <c r="M344" s="30">
        <v>1</v>
      </c>
      <c r="N344" s="31" t="s">
        <v>7</v>
      </c>
      <c r="O344" s="4">
        <f t="shared" ref="O344:O354" si="53">SUM(P344+Q344+R344)</f>
        <v>197000</v>
      </c>
      <c r="P344" s="2">
        <v>27000</v>
      </c>
      <c r="Q344" s="2">
        <v>20000</v>
      </c>
      <c r="R344" s="2">
        <v>150000</v>
      </c>
      <c r="S344" s="30">
        <v>1</v>
      </c>
      <c r="T344" s="31" t="s">
        <v>7</v>
      </c>
      <c r="U344" s="4">
        <f t="shared" ref="U344:U354" si="54">SUM(V344+W344+X344)</f>
        <v>210000</v>
      </c>
      <c r="V344" s="2">
        <v>110000</v>
      </c>
      <c r="W344" s="2">
        <v>50000</v>
      </c>
      <c r="X344" s="2">
        <v>50000</v>
      </c>
    </row>
    <row r="345" spans="1:24" x14ac:dyDescent="0.55000000000000004">
      <c r="A345" s="32">
        <v>2</v>
      </c>
      <c r="B345" s="3" t="s">
        <v>8</v>
      </c>
      <c r="C345" s="4">
        <f t="shared" si="51"/>
        <v>0</v>
      </c>
      <c r="D345" s="4">
        <v>0</v>
      </c>
      <c r="E345" s="4">
        <v>0</v>
      </c>
      <c r="F345" s="4">
        <v>0</v>
      </c>
      <c r="G345" s="32">
        <v>2</v>
      </c>
      <c r="H345" s="3" t="s">
        <v>8</v>
      </c>
      <c r="I345" s="4">
        <f t="shared" si="52"/>
        <v>0</v>
      </c>
      <c r="J345" s="4">
        <v>0</v>
      </c>
      <c r="K345" s="4">
        <v>0</v>
      </c>
      <c r="L345" s="4">
        <v>0</v>
      </c>
      <c r="M345" s="32">
        <v>2</v>
      </c>
      <c r="N345" s="3" t="s">
        <v>8</v>
      </c>
      <c r="O345" s="4">
        <f t="shared" si="53"/>
        <v>0</v>
      </c>
      <c r="P345" s="4">
        <v>0</v>
      </c>
      <c r="Q345" s="4">
        <v>0</v>
      </c>
      <c r="R345" s="4">
        <v>0</v>
      </c>
      <c r="S345" s="32">
        <v>2</v>
      </c>
      <c r="T345" s="3" t="s">
        <v>8</v>
      </c>
      <c r="U345" s="4">
        <f t="shared" si="54"/>
        <v>0</v>
      </c>
      <c r="V345" s="4">
        <v>0</v>
      </c>
      <c r="W345" s="4">
        <v>0</v>
      </c>
      <c r="X345" s="4">
        <v>0</v>
      </c>
    </row>
    <row r="346" spans="1:24" x14ac:dyDescent="0.55000000000000004">
      <c r="A346" s="32">
        <v>3</v>
      </c>
      <c r="B346" s="3" t="s">
        <v>9</v>
      </c>
      <c r="C346" s="4">
        <f t="shared" si="51"/>
        <v>0</v>
      </c>
      <c r="D346" s="4">
        <v>0</v>
      </c>
      <c r="E346" s="4">
        <v>0</v>
      </c>
      <c r="F346" s="4">
        <v>0</v>
      </c>
      <c r="G346" s="32">
        <v>3</v>
      </c>
      <c r="H346" s="3" t="s">
        <v>9</v>
      </c>
      <c r="I346" s="4">
        <f t="shared" si="52"/>
        <v>0</v>
      </c>
      <c r="J346" s="4">
        <v>0</v>
      </c>
      <c r="K346" s="4">
        <v>0</v>
      </c>
      <c r="L346" s="4">
        <v>0</v>
      </c>
      <c r="M346" s="32">
        <v>3</v>
      </c>
      <c r="N346" s="3" t="s">
        <v>9</v>
      </c>
      <c r="O346" s="4">
        <f t="shared" si="53"/>
        <v>0</v>
      </c>
      <c r="P346" s="4">
        <v>0</v>
      </c>
      <c r="Q346" s="4">
        <v>0</v>
      </c>
      <c r="R346" s="4">
        <v>0</v>
      </c>
      <c r="S346" s="32">
        <v>3</v>
      </c>
      <c r="T346" s="3" t="s">
        <v>9</v>
      </c>
      <c r="U346" s="4">
        <f t="shared" si="54"/>
        <v>0</v>
      </c>
      <c r="V346" s="4">
        <v>0</v>
      </c>
      <c r="W346" s="4">
        <v>0</v>
      </c>
      <c r="X346" s="4">
        <v>0</v>
      </c>
    </row>
    <row r="347" spans="1:24" x14ac:dyDescent="0.55000000000000004">
      <c r="A347" s="32">
        <v>4</v>
      </c>
      <c r="B347" s="3" t="s">
        <v>10</v>
      </c>
      <c r="C347" s="4">
        <f t="shared" si="51"/>
        <v>0</v>
      </c>
      <c r="D347" s="4">
        <v>0</v>
      </c>
      <c r="E347" s="4">
        <v>0</v>
      </c>
      <c r="F347" s="4">
        <v>0</v>
      </c>
      <c r="G347" s="32">
        <v>4</v>
      </c>
      <c r="H347" s="3" t="s">
        <v>10</v>
      </c>
      <c r="I347" s="4">
        <f t="shared" si="52"/>
        <v>0</v>
      </c>
      <c r="J347" s="4">
        <v>0</v>
      </c>
      <c r="K347" s="4">
        <v>0</v>
      </c>
      <c r="L347" s="4">
        <v>0</v>
      </c>
      <c r="M347" s="32">
        <v>4</v>
      </c>
      <c r="N347" s="3" t="s">
        <v>10</v>
      </c>
      <c r="O347" s="4">
        <f t="shared" si="53"/>
        <v>0</v>
      </c>
      <c r="P347" s="4">
        <v>0</v>
      </c>
      <c r="Q347" s="4">
        <v>0</v>
      </c>
      <c r="R347" s="4">
        <v>0</v>
      </c>
      <c r="S347" s="32">
        <v>4</v>
      </c>
      <c r="T347" s="3" t="s">
        <v>10</v>
      </c>
      <c r="U347" s="4">
        <f t="shared" si="54"/>
        <v>0</v>
      </c>
      <c r="V347" s="4">
        <v>0</v>
      </c>
      <c r="W347" s="4">
        <v>0</v>
      </c>
      <c r="X347" s="4">
        <v>0</v>
      </c>
    </row>
    <row r="348" spans="1:24" x14ac:dyDescent="0.55000000000000004">
      <c r="A348" s="32">
        <v>5</v>
      </c>
      <c r="B348" s="3" t="s">
        <v>11</v>
      </c>
      <c r="C348" s="4">
        <f t="shared" si="51"/>
        <v>0</v>
      </c>
      <c r="D348" s="4">
        <v>0</v>
      </c>
      <c r="E348" s="4">
        <v>0</v>
      </c>
      <c r="F348" s="4">
        <v>0</v>
      </c>
      <c r="G348" s="32">
        <v>5</v>
      </c>
      <c r="H348" s="3" t="s">
        <v>11</v>
      </c>
      <c r="I348" s="4">
        <f t="shared" si="52"/>
        <v>0</v>
      </c>
      <c r="J348" s="4">
        <v>0</v>
      </c>
      <c r="K348" s="4">
        <v>0</v>
      </c>
      <c r="L348" s="4">
        <v>0</v>
      </c>
      <c r="M348" s="32">
        <v>5</v>
      </c>
      <c r="N348" s="3" t="s">
        <v>11</v>
      </c>
      <c r="O348" s="4">
        <f t="shared" si="53"/>
        <v>0</v>
      </c>
      <c r="P348" s="4">
        <v>0</v>
      </c>
      <c r="Q348" s="4">
        <v>0</v>
      </c>
      <c r="R348" s="4">
        <v>0</v>
      </c>
      <c r="S348" s="32">
        <v>5</v>
      </c>
      <c r="T348" s="3" t="s">
        <v>11</v>
      </c>
      <c r="U348" s="4">
        <f t="shared" si="54"/>
        <v>0</v>
      </c>
      <c r="V348" s="4">
        <v>0</v>
      </c>
      <c r="W348" s="4">
        <v>0</v>
      </c>
      <c r="X348" s="4">
        <v>0</v>
      </c>
    </row>
    <row r="349" spans="1:24" x14ac:dyDescent="0.55000000000000004">
      <c r="A349" s="32">
        <v>6</v>
      </c>
      <c r="B349" s="3" t="s">
        <v>12</v>
      </c>
      <c r="C349" s="4">
        <f t="shared" si="51"/>
        <v>0</v>
      </c>
      <c r="D349" s="4">
        <v>0</v>
      </c>
      <c r="E349" s="4">
        <v>0</v>
      </c>
      <c r="F349" s="4">
        <v>0</v>
      </c>
      <c r="G349" s="32">
        <v>6</v>
      </c>
      <c r="H349" s="3" t="s">
        <v>12</v>
      </c>
      <c r="I349" s="4">
        <f t="shared" si="52"/>
        <v>0</v>
      </c>
      <c r="J349" s="4">
        <v>0</v>
      </c>
      <c r="K349" s="4">
        <v>0</v>
      </c>
      <c r="L349" s="4">
        <v>0</v>
      </c>
      <c r="M349" s="32">
        <v>6</v>
      </c>
      <c r="N349" s="3" t="s">
        <v>12</v>
      </c>
      <c r="O349" s="4">
        <f t="shared" si="53"/>
        <v>0</v>
      </c>
      <c r="P349" s="4">
        <v>0</v>
      </c>
      <c r="Q349" s="4">
        <v>0</v>
      </c>
      <c r="R349" s="4">
        <v>0</v>
      </c>
      <c r="S349" s="32">
        <v>6</v>
      </c>
      <c r="T349" s="3" t="s">
        <v>12</v>
      </c>
      <c r="U349" s="4">
        <f t="shared" si="54"/>
        <v>0</v>
      </c>
      <c r="V349" s="4">
        <v>0</v>
      </c>
      <c r="W349" s="4">
        <v>0</v>
      </c>
      <c r="X349" s="4">
        <v>0</v>
      </c>
    </row>
    <row r="350" spans="1:24" x14ac:dyDescent="0.55000000000000004">
      <c r="A350" s="32">
        <v>7</v>
      </c>
      <c r="B350" s="3" t="s">
        <v>13</v>
      </c>
      <c r="C350" s="4">
        <f t="shared" si="51"/>
        <v>0</v>
      </c>
      <c r="D350" s="4">
        <v>0</v>
      </c>
      <c r="E350" s="4">
        <v>0</v>
      </c>
      <c r="F350" s="4">
        <v>0</v>
      </c>
      <c r="G350" s="32">
        <v>7</v>
      </c>
      <c r="H350" s="3" t="s">
        <v>13</v>
      </c>
      <c r="I350" s="4">
        <f t="shared" si="52"/>
        <v>0</v>
      </c>
      <c r="J350" s="4">
        <v>0</v>
      </c>
      <c r="K350" s="4">
        <v>0</v>
      </c>
      <c r="L350" s="4">
        <v>0</v>
      </c>
      <c r="M350" s="32">
        <v>7</v>
      </c>
      <c r="N350" s="3" t="s">
        <v>13</v>
      </c>
      <c r="O350" s="4">
        <f t="shared" si="53"/>
        <v>0</v>
      </c>
      <c r="P350" s="4">
        <v>0</v>
      </c>
      <c r="Q350" s="4">
        <v>0</v>
      </c>
      <c r="R350" s="4">
        <v>0</v>
      </c>
      <c r="S350" s="32">
        <v>7</v>
      </c>
      <c r="T350" s="3" t="s">
        <v>13</v>
      </c>
      <c r="U350" s="4">
        <f t="shared" si="54"/>
        <v>0</v>
      </c>
      <c r="V350" s="4">
        <v>0</v>
      </c>
      <c r="W350" s="4">
        <v>0</v>
      </c>
      <c r="X350" s="4">
        <v>0</v>
      </c>
    </row>
    <row r="351" spans="1:24" x14ac:dyDescent="0.55000000000000004">
      <c r="A351" s="32">
        <v>8</v>
      </c>
      <c r="B351" s="3" t="s">
        <v>14</v>
      </c>
      <c r="C351" s="4">
        <f t="shared" si="51"/>
        <v>0</v>
      </c>
      <c r="D351" s="4">
        <v>0</v>
      </c>
      <c r="E351" s="4">
        <v>0</v>
      </c>
      <c r="F351" s="4">
        <v>0</v>
      </c>
      <c r="G351" s="32">
        <v>8</v>
      </c>
      <c r="H351" s="3" t="s">
        <v>14</v>
      </c>
      <c r="I351" s="4">
        <f t="shared" si="52"/>
        <v>0</v>
      </c>
      <c r="J351" s="4">
        <v>0</v>
      </c>
      <c r="K351" s="4">
        <v>0</v>
      </c>
      <c r="L351" s="4">
        <v>0</v>
      </c>
      <c r="M351" s="32">
        <v>8</v>
      </c>
      <c r="N351" s="3" t="s">
        <v>14</v>
      </c>
      <c r="O351" s="4">
        <f t="shared" si="53"/>
        <v>0</v>
      </c>
      <c r="P351" s="4">
        <v>0</v>
      </c>
      <c r="Q351" s="4">
        <v>0</v>
      </c>
      <c r="R351" s="4">
        <v>0</v>
      </c>
      <c r="S351" s="32">
        <v>8</v>
      </c>
      <c r="T351" s="3" t="s">
        <v>14</v>
      </c>
      <c r="U351" s="4">
        <f t="shared" si="54"/>
        <v>0</v>
      </c>
      <c r="V351" s="4">
        <v>0</v>
      </c>
      <c r="W351" s="4">
        <v>0</v>
      </c>
      <c r="X351" s="4">
        <v>0</v>
      </c>
    </row>
    <row r="352" spans="1:24" x14ac:dyDescent="0.55000000000000004">
      <c r="A352" s="32">
        <v>9</v>
      </c>
      <c r="B352" s="3" t="s">
        <v>15</v>
      </c>
      <c r="C352" s="4">
        <f t="shared" si="51"/>
        <v>0</v>
      </c>
      <c r="D352" s="4">
        <v>0</v>
      </c>
      <c r="E352" s="4">
        <v>0</v>
      </c>
      <c r="F352" s="4">
        <v>0</v>
      </c>
      <c r="G352" s="32">
        <v>9</v>
      </c>
      <c r="H352" s="3" t="s">
        <v>15</v>
      </c>
      <c r="I352" s="4">
        <f t="shared" si="52"/>
        <v>0</v>
      </c>
      <c r="J352" s="4">
        <v>0</v>
      </c>
      <c r="K352" s="4">
        <v>0</v>
      </c>
      <c r="L352" s="4">
        <v>0</v>
      </c>
      <c r="M352" s="32">
        <v>9</v>
      </c>
      <c r="N352" s="3" t="s">
        <v>15</v>
      </c>
      <c r="O352" s="4">
        <f t="shared" si="53"/>
        <v>0</v>
      </c>
      <c r="P352" s="4">
        <v>0</v>
      </c>
      <c r="Q352" s="4">
        <v>0</v>
      </c>
      <c r="R352" s="4">
        <v>0</v>
      </c>
      <c r="S352" s="32">
        <v>9</v>
      </c>
      <c r="T352" s="3" t="s">
        <v>15</v>
      </c>
      <c r="U352" s="4">
        <f t="shared" si="54"/>
        <v>0</v>
      </c>
      <c r="V352" s="4">
        <v>0</v>
      </c>
      <c r="W352" s="4">
        <v>0</v>
      </c>
      <c r="X352" s="4">
        <v>0</v>
      </c>
    </row>
    <row r="353" spans="1:24" x14ac:dyDescent="0.55000000000000004">
      <c r="A353" s="32">
        <v>10</v>
      </c>
      <c r="B353" s="3" t="s">
        <v>16</v>
      </c>
      <c r="C353" s="4">
        <f t="shared" si="51"/>
        <v>0</v>
      </c>
      <c r="D353" s="4">
        <v>0</v>
      </c>
      <c r="E353" s="4">
        <v>0</v>
      </c>
      <c r="F353" s="4">
        <v>0</v>
      </c>
      <c r="G353" s="32">
        <v>10</v>
      </c>
      <c r="H353" s="3" t="s">
        <v>16</v>
      </c>
      <c r="I353" s="4">
        <f t="shared" si="52"/>
        <v>0</v>
      </c>
      <c r="J353" s="4">
        <v>0</v>
      </c>
      <c r="K353" s="4">
        <v>0</v>
      </c>
      <c r="L353" s="4">
        <v>0</v>
      </c>
      <c r="M353" s="32">
        <v>10</v>
      </c>
      <c r="N353" s="3" t="s">
        <v>16</v>
      </c>
      <c r="O353" s="4">
        <f t="shared" si="53"/>
        <v>0</v>
      </c>
      <c r="P353" s="4">
        <v>0</v>
      </c>
      <c r="Q353" s="4">
        <v>0</v>
      </c>
      <c r="R353" s="4">
        <v>0</v>
      </c>
      <c r="S353" s="32">
        <v>10</v>
      </c>
      <c r="T353" s="3" t="s">
        <v>16</v>
      </c>
      <c r="U353" s="4">
        <f t="shared" si="54"/>
        <v>0</v>
      </c>
      <c r="V353" s="4">
        <v>0</v>
      </c>
      <c r="W353" s="4">
        <v>0</v>
      </c>
      <c r="X353" s="4">
        <v>0</v>
      </c>
    </row>
    <row r="354" spans="1:24" x14ac:dyDescent="0.55000000000000004">
      <c r="A354" s="34">
        <v>11</v>
      </c>
      <c r="B354" s="5" t="s">
        <v>17</v>
      </c>
      <c r="C354" s="4">
        <f t="shared" si="51"/>
        <v>0</v>
      </c>
      <c r="D354" s="6">
        <v>0</v>
      </c>
      <c r="E354" s="6">
        <v>0</v>
      </c>
      <c r="F354" s="6">
        <v>0</v>
      </c>
      <c r="G354" s="34">
        <v>11</v>
      </c>
      <c r="H354" s="5" t="s">
        <v>17</v>
      </c>
      <c r="I354" s="4">
        <f t="shared" si="52"/>
        <v>0</v>
      </c>
      <c r="J354" s="6">
        <v>0</v>
      </c>
      <c r="K354" s="6">
        <v>0</v>
      </c>
      <c r="L354" s="6">
        <v>0</v>
      </c>
      <c r="M354" s="34">
        <v>11</v>
      </c>
      <c r="N354" s="5" t="s">
        <v>17</v>
      </c>
      <c r="O354" s="4">
        <f t="shared" si="53"/>
        <v>0</v>
      </c>
      <c r="P354" s="6">
        <v>0</v>
      </c>
      <c r="Q354" s="6">
        <v>0</v>
      </c>
      <c r="R354" s="6">
        <v>0</v>
      </c>
      <c r="S354" s="34">
        <v>11</v>
      </c>
      <c r="T354" s="5" t="s">
        <v>17</v>
      </c>
      <c r="U354" s="4">
        <f t="shared" si="54"/>
        <v>0</v>
      </c>
      <c r="V354" s="6">
        <v>0</v>
      </c>
      <c r="W354" s="6">
        <v>0</v>
      </c>
      <c r="X354" s="6">
        <v>0</v>
      </c>
    </row>
    <row r="355" spans="1:24" x14ac:dyDescent="0.55000000000000004">
      <c r="A355" s="90" t="s">
        <v>2</v>
      </c>
      <c r="B355" s="91"/>
      <c r="C355" s="7">
        <f>SUM(C344:C354)</f>
        <v>451000</v>
      </c>
      <c r="D355" s="7">
        <f>SUM(D344:D354)</f>
        <v>35000</v>
      </c>
      <c r="E355" s="7">
        <f>SUM(E344:E354)</f>
        <v>336000</v>
      </c>
      <c r="F355" s="7">
        <f>SUM(F344:F354)</f>
        <v>80000</v>
      </c>
      <c r="G355" s="90" t="s">
        <v>2</v>
      </c>
      <c r="H355" s="91"/>
      <c r="I355" s="7">
        <f>SUM(I344:I354)</f>
        <v>325000</v>
      </c>
      <c r="J355" s="7">
        <f>SUM(J344:J354)</f>
        <v>200000</v>
      </c>
      <c r="K355" s="7">
        <f>SUM(K344:K354)</f>
        <v>30000</v>
      </c>
      <c r="L355" s="7">
        <f>SUM(L344:L354)</f>
        <v>95000</v>
      </c>
      <c r="M355" s="90" t="s">
        <v>2</v>
      </c>
      <c r="N355" s="91"/>
      <c r="O355" s="7">
        <f>SUM(O344:O354)</f>
        <v>197000</v>
      </c>
      <c r="P355" s="7">
        <f>SUM(P344:P354)</f>
        <v>27000</v>
      </c>
      <c r="Q355" s="7">
        <f>SUM(Q344:Q354)</f>
        <v>20000</v>
      </c>
      <c r="R355" s="7">
        <f>SUM(R344:R354)</f>
        <v>150000</v>
      </c>
      <c r="S355" s="90" t="s">
        <v>2</v>
      </c>
      <c r="T355" s="91"/>
      <c r="U355" s="7">
        <f>SUM(U344:U354)</f>
        <v>210000</v>
      </c>
      <c r="V355" s="7">
        <f>SUM(V344:V354)</f>
        <v>110000</v>
      </c>
      <c r="W355" s="7">
        <f>SUM(W344:W354)</f>
        <v>50000</v>
      </c>
      <c r="X355" s="7">
        <f>SUM(X344:X354)</f>
        <v>50000</v>
      </c>
    </row>
    <row r="357" spans="1:24" x14ac:dyDescent="0.55000000000000004">
      <c r="A357" s="1" t="s">
        <v>21</v>
      </c>
      <c r="G357" s="1" t="s">
        <v>21</v>
      </c>
      <c r="M357" s="1" t="s">
        <v>21</v>
      </c>
      <c r="S357" s="1" t="s">
        <v>21</v>
      </c>
    </row>
    <row r="358" spans="1:24" x14ac:dyDescent="0.55000000000000004">
      <c r="B358" s="35"/>
      <c r="C358" s="35"/>
      <c r="D358" s="35"/>
      <c r="E358" s="35"/>
      <c r="F358" s="35"/>
      <c r="H358" s="35"/>
      <c r="I358" s="35"/>
      <c r="J358" s="35"/>
      <c r="K358" s="35"/>
      <c r="L358" s="35"/>
      <c r="N358" s="35"/>
      <c r="O358" s="35"/>
      <c r="P358" s="35"/>
      <c r="Q358" s="35"/>
      <c r="R358" s="35"/>
      <c r="T358" s="35"/>
      <c r="U358" s="35"/>
      <c r="V358" s="35"/>
      <c r="W358" s="35"/>
      <c r="X358" s="35"/>
    </row>
    <row r="359" spans="1:24" x14ac:dyDescent="0.55000000000000004">
      <c r="B359" s="35"/>
      <c r="C359" s="35"/>
      <c r="D359" s="35"/>
      <c r="E359" s="35"/>
      <c r="F359" s="35"/>
      <c r="H359" s="35"/>
      <c r="I359" s="35"/>
      <c r="J359" s="35"/>
      <c r="K359" s="35"/>
      <c r="L359" s="35"/>
      <c r="N359" s="35"/>
      <c r="O359" s="35"/>
      <c r="P359" s="35"/>
      <c r="Q359" s="35"/>
      <c r="R359" s="35"/>
      <c r="T359" s="35"/>
      <c r="U359" s="35"/>
      <c r="V359" s="35"/>
      <c r="W359" s="35"/>
      <c r="X359" s="35"/>
    </row>
    <row r="360" spans="1:24" x14ac:dyDescent="0.55000000000000004">
      <c r="B360" s="35"/>
      <c r="C360" s="35"/>
      <c r="D360" s="35"/>
      <c r="E360" s="35"/>
      <c r="F360" s="35"/>
      <c r="H360" s="35"/>
      <c r="I360" s="35"/>
      <c r="J360" s="35"/>
      <c r="K360" s="35"/>
      <c r="L360" s="35"/>
      <c r="N360" s="35"/>
      <c r="O360" s="35"/>
      <c r="P360" s="35"/>
      <c r="Q360" s="35"/>
      <c r="R360" s="35"/>
      <c r="T360" s="35"/>
      <c r="U360" s="35"/>
      <c r="V360" s="35"/>
      <c r="W360" s="35"/>
      <c r="X360" s="35"/>
    </row>
    <row r="361" spans="1:24" x14ac:dyDescent="0.55000000000000004">
      <c r="B361" s="36"/>
      <c r="C361" s="37" t="s">
        <v>61</v>
      </c>
      <c r="D361" s="36"/>
      <c r="E361" s="36" t="s">
        <v>62</v>
      </c>
      <c r="F361" s="36"/>
      <c r="H361" s="36"/>
      <c r="I361" s="37" t="s">
        <v>61</v>
      </c>
      <c r="J361" s="36"/>
      <c r="K361" s="36" t="s">
        <v>62</v>
      </c>
      <c r="L361" s="36"/>
      <c r="N361" s="36"/>
      <c r="O361" s="37" t="s">
        <v>61</v>
      </c>
      <c r="P361" s="36"/>
      <c r="Q361" s="36" t="s">
        <v>62</v>
      </c>
      <c r="R361" s="36"/>
      <c r="T361" s="36"/>
      <c r="U361" s="37" t="s">
        <v>61</v>
      </c>
      <c r="V361" s="36"/>
      <c r="W361" s="36" t="s">
        <v>62</v>
      </c>
      <c r="X361" s="36"/>
    </row>
    <row r="362" spans="1:24" x14ac:dyDescent="0.55000000000000004">
      <c r="B362" s="36"/>
      <c r="C362" s="36"/>
      <c r="D362" s="37" t="s">
        <v>64</v>
      </c>
      <c r="E362" s="36"/>
      <c r="F362" s="36"/>
      <c r="H362" s="36"/>
      <c r="I362" s="36"/>
      <c r="J362" s="37" t="s">
        <v>64</v>
      </c>
      <c r="K362" s="36"/>
      <c r="L362" s="36"/>
      <c r="N362" s="36"/>
      <c r="O362" s="36"/>
      <c r="P362" s="37" t="s">
        <v>64</v>
      </c>
      <c r="Q362" s="36"/>
      <c r="R362" s="36"/>
      <c r="T362" s="36"/>
      <c r="U362" s="36"/>
      <c r="V362" s="37" t="s">
        <v>64</v>
      </c>
      <c r="W362" s="36"/>
      <c r="X362" s="36"/>
    </row>
    <row r="363" spans="1:24" x14ac:dyDescent="0.55000000000000004">
      <c r="B363" s="36"/>
      <c r="C363" s="36"/>
      <c r="D363" s="37" t="s">
        <v>60</v>
      </c>
      <c r="E363" s="36"/>
      <c r="F363" s="36"/>
      <c r="H363" s="36"/>
      <c r="I363" s="36"/>
      <c r="J363" s="37" t="s">
        <v>60</v>
      </c>
      <c r="K363" s="36"/>
      <c r="L363" s="36"/>
      <c r="N363" s="36"/>
      <c r="O363" s="36"/>
      <c r="P363" s="37" t="s">
        <v>60</v>
      </c>
      <c r="Q363" s="36"/>
      <c r="R363" s="36"/>
      <c r="T363" s="36"/>
      <c r="U363" s="36"/>
      <c r="V363" s="37" t="s">
        <v>60</v>
      </c>
      <c r="W363" s="36"/>
      <c r="X363" s="36"/>
    </row>
    <row r="365" spans="1:24" x14ac:dyDescent="0.55000000000000004">
      <c r="A365" s="89" t="s">
        <v>18</v>
      </c>
      <c r="B365" s="89"/>
      <c r="C365" s="89"/>
      <c r="D365" s="89"/>
      <c r="E365" s="89"/>
      <c r="F365" s="89"/>
      <c r="G365" s="89" t="s">
        <v>18</v>
      </c>
      <c r="H365" s="89"/>
      <c r="I365" s="89"/>
      <c r="J365" s="89"/>
      <c r="K365" s="89"/>
      <c r="L365" s="89"/>
      <c r="M365" s="89" t="s">
        <v>18</v>
      </c>
      <c r="N365" s="89"/>
      <c r="O365" s="89"/>
      <c r="P365" s="89"/>
      <c r="Q365" s="89"/>
      <c r="R365" s="89"/>
      <c r="S365" s="89" t="s">
        <v>18</v>
      </c>
      <c r="T365" s="89"/>
      <c r="U365" s="89"/>
      <c r="V365" s="89"/>
      <c r="W365" s="89"/>
      <c r="X365" s="89"/>
    </row>
    <row r="366" spans="1:24" x14ac:dyDescent="0.55000000000000004">
      <c r="A366" s="89" t="s">
        <v>38</v>
      </c>
      <c r="B366" s="89"/>
      <c r="C366" s="89"/>
      <c r="D366" s="89"/>
      <c r="E366" s="89"/>
      <c r="F366" s="89"/>
      <c r="G366" s="89" t="s">
        <v>38</v>
      </c>
      <c r="H366" s="89"/>
      <c r="I366" s="89"/>
      <c r="J366" s="89"/>
      <c r="K366" s="89"/>
      <c r="L366" s="89"/>
      <c r="M366" s="89" t="s">
        <v>38</v>
      </c>
      <c r="N366" s="89"/>
      <c r="O366" s="89"/>
      <c r="P366" s="89"/>
      <c r="Q366" s="89"/>
      <c r="R366" s="89"/>
      <c r="S366" s="89" t="s">
        <v>38</v>
      </c>
      <c r="T366" s="89"/>
      <c r="U366" s="89"/>
      <c r="V366" s="89"/>
      <c r="W366" s="89"/>
      <c r="X366" s="89"/>
    </row>
    <row r="367" spans="1:24" x14ac:dyDescent="0.55000000000000004">
      <c r="A367" s="89" t="s">
        <v>26</v>
      </c>
      <c r="B367" s="89"/>
      <c r="C367" s="89"/>
      <c r="D367" s="89"/>
      <c r="E367" s="89"/>
      <c r="F367" s="89"/>
      <c r="G367" s="89" t="s">
        <v>26</v>
      </c>
      <c r="H367" s="89"/>
      <c r="I367" s="89"/>
      <c r="J367" s="89"/>
      <c r="K367" s="89"/>
      <c r="L367" s="89"/>
      <c r="M367" s="89" t="s">
        <v>26</v>
      </c>
      <c r="N367" s="89"/>
      <c r="O367" s="89"/>
      <c r="P367" s="89"/>
      <c r="Q367" s="89"/>
      <c r="R367" s="89"/>
      <c r="S367" s="89" t="s">
        <v>26</v>
      </c>
      <c r="T367" s="89"/>
      <c r="U367" s="89"/>
      <c r="V367" s="89"/>
      <c r="W367" s="89"/>
      <c r="X367" s="89"/>
    </row>
    <row r="368" spans="1:24" x14ac:dyDescent="0.55000000000000004">
      <c r="A368" s="89" t="s">
        <v>25</v>
      </c>
      <c r="B368" s="89"/>
      <c r="C368" s="89"/>
      <c r="D368" s="89"/>
      <c r="E368" s="89"/>
      <c r="F368" s="89"/>
      <c r="G368" s="89" t="s">
        <v>41</v>
      </c>
      <c r="H368" s="89"/>
      <c r="I368" s="89"/>
      <c r="J368" s="89"/>
      <c r="K368" s="89"/>
      <c r="L368" s="89"/>
      <c r="M368" s="89" t="s">
        <v>48</v>
      </c>
      <c r="N368" s="89"/>
      <c r="O368" s="89"/>
      <c r="P368" s="89"/>
      <c r="Q368" s="89"/>
      <c r="R368" s="89"/>
      <c r="S368" s="89" t="s">
        <v>49</v>
      </c>
      <c r="T368" s="89"/>
      <c r="U368" s="89"/>
      <c r="V368" s="89"/>
      <c r="W368" s="89"/>
      <c r="X368" s="89"/>
    </row>
    <row r="369" spans="1:24" x14ac:dyDescent="0.55000000000000004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</row>
    <row r="370" spans="1:24" x14ac:dyDescent="0.55000000000000004">
      <c r="A370" s="83" t="s">
        <v>0</v>
      </c>
      <c r="B370" s="83" t="s">
        <v>1</v>
      </c>
      <c r="C370" s="83" t="s">
        <v>2</v>
      </c>
      <c r="D370" s="83" t="s">
        <v>6</v>
      </c>
      <c r="E370" s="83"/>
      <c r="F370" s="83"/>
      <c r="G370" s="83" t="s">
        <v>0</v>
      </c>
      <c r="H370" s="83" t="s">
        <v>1</v>
      </c>
      <c r="I370" s="83" t="s">
        <v>2</v>
      </c>
      <c r="J370" s="83" t="s">
        <v>6</v>
      </c>
      <c r="K370" s="83"/>
      <c r="L370" s="83"/>
      <c r="M370" s="83" t="s">
        <v>0</v>
      </c>
      <c r="N370" s="83" t="s">
        <v>1</v>
      </c>
      <c r="O370" s="83" t="s">
        <v>2</v>
      </c>
      <c r="P370" s="83" t="s">
        <v>6</v>
      </c>
      <c r="Q370" s="83"/>
      <c r="R370" s="83"/>
      <c r="S370" s="83" t="s">
        <v>0</v>
      </c>
      <c r="T370" s="83" t="s">
        <v>1</v>
      </c>
      <c r="U370" s="83" t="s">
        <v>2</v>
      </c>
      <c r="V370" s="83" t="s">
        <v>6</v>
      </c>
      <c r="W370" s="83"/>
      <c r="X370" s="83"/>
    </row>
    <row r="371" spans="1:24" x14ac:dyDescent="0.55000000000000004">
      <c r="A371" s="83"/>
      <c r="B371" s="83"/>
      <c r="C371" s="83"/>
      <c r="D371" s="28" t="s">
        <v>3</v>
      </c>
      <c r="E371" s="28" t="s">
        <v>4</v>
      </c>
      <c r="F371" s="28" t="s">
        <v>5</v>
      </c>
      <c r="G371" s="83"/>
      <c r="H371" s="83"/>
      <c r="I371" s="83"/>
      <c r="J371" s="28" t="s">
        <v>42</v>
      </c>
      <c r="K371" s="28" t="s">
        <v>43</v>
      </c>
      <c r="L371" s="28" t="s">
        <v>44</v>
      </c>
      <c r="M371" s="83"/>
      <c r="N371" s="83"/>
      <c r="O371" s="83"/>
      <c r="P371" s="28" t="s">
        <v>45</v>
      </c>
      <c r="Q371" s="28" t="s">
        <v>46</v>
      </c>
      <c r="R371" s="28" t="s">
        <v>47</v>
      </c>
      <c r="S371" s="83"/>
      <c r="T371" s="83"/>
      <c r="U371" s="83"/>
      <c r="V371" s="28" t="s">
        <v>50</v>
      </c>
      <c r="W371" s="28" t="s">
        <v>51</v>
      </c>
      <c r="X371" s="28" t="s">
        <v>52</v>
      </c>
    </row>
    <row r="372" spans="1:24" x14ac:dyDescent="0.55000000000000004">
      <c r="A372" s="30">
        <v>1</v>
      </c>
      <c r="B372" s="31" t="s">
        <v>7</v>
      </c>
      <c r="C372" s="4">
        <f t="shared" ref="C372:C382" si="55">SUM(D372+E372+F372)</f>
        <v>451000</v>
      </c>
      <c r="D372" s="2">
        <f t="shared" ref="D372:F382" si="56">SUM(D8+D36+D64+D92+D120+D148+D176+D204+D232+D260+D288+D316+D344)</f>
        <v>35000</v>
      </c>
      <c r="E372" s="2">
        <f t="shared" si="56"/>
        <v>336000</v>
      </c>
      <c r="F372" s="2">
        <f t="shared" si="56"/>
        <v>80000</v>
      </c>
      <c r="G372" s="30">
        <v>1</v>
      </c>
      <c r="H372" s="31" t="s">
        <v>7</v>
      </c>
      <c r="I372" s="4">
        <f t="shared" ref="I372:I382" si="57">SUM(J372+K372+L372)</f>
        <v>325000</v>
      </c>
      <c r="J372" s="2">
        <f t="shared" ref="J372:L382" si="58">SUM(J8+J36+J64+J92+J120+J148+J176+J204+J232+J260+J288+J316+J344)</f>
        <v>200000</v>
      </c>
      <c r="K372" s="2">
        <f t="shared" si="58"/>
        <v>30000</v>
      </c>
      <c r="L372" s="2">
        <f t="shared" si="58"/>
        <v>95000</v>
      </c>
      <c r="M372" s="30">
        <v>1</v>
      </c>
      <c r="N372" s="31" t="s">
        <v>7</v>
      </c>
      <c r="O372" s="4">
        <f t="shared" ref="O372:O382" si="59">SUM(P372+Q372+R372)</f>
        <v>197000</v>
      </c>
      <c r="P372" s="2">
        <f t="shared" ref="P372:R382" si="60">SUM(P8+P36+P64+P92+P120+P148+P176+P204+P232+P260+P288+P316+P344)</f>
        <v>27000</v>
      </c>
      <c r="Q372" s="2">
        <f t="shared" si="60"/>
        <v>20000</v>
      </c>
      <c r="R372" s="2">
        <f t="shared" si="60"/>
        <v>150000</v>
      </c>
      <c r="S372" s="30">
        <v>1</v>
      </c>
      <c r="T372" s="31" t="s">
        <v>7</v>
      </c>
      <c r="U372" s="4">
        <f t="shared" ref="U372:U383" si="61">SUM(V372+W372+X372)</f>
        <v>210000</v>
      </c>
      <c r="V372" s="2">
        <f t="shared" ref="V372:X381" si="62">SUM(V8+V36+V64+V92+V120+V148+V176+V204+V232+V260+V288+V316+V344)</f>
        <v>110000</v>
      </c>
      <c r="W372" s="2">
        <f t="shared" si="62"/>
        <v>50000</v>
      </c>
      <c r="X372" s="2">
        <f t="shared" si="62"/>
        <v>50000</v>
      </c>
    </row>
    <row r="373" spans="1:24" x14ac:dyDescent="0.55000000000000004">
      <c r="A373" s="32">
        <v>2</v>
      </c>
      <c r="B373" s="3" t="s">
        <v>8</v>
      </c>
      <c r="C373" s="4">
        <f t="shared" si="55"/>
        <v>981160</v>
      </c>
      <c r="D373" s="4">
        <f t="shared" si="56"/>
        <v>326120</v>
      </c>
      <c r="E373" s="4">
        <f t="shared" si="56"/>
        <v>326120</v>
      </c>
      <c r="F373" s="4">
        <f t="shared" si="56"/>
        <v>328920</v>
      </c>
      <c r="G373" s="32">
        <v>2</v>
      </c>
      <c r="H373" s="3" t="s">
        <v>8</v>
      </c>
      <c r="I373" s="4">
        <f t="shared" si="57"/>
        <v>986760</v>
      </c>
      <c r="J373" s="4">
        <f t="shared" si="58"/>
        <v>328920</v>
      </c>
      <c r="K373" s="4">
        <f t="shared" si="58"/>
        <v>328920</v>
      </c>
      <c r="L373" s="4">
        <f t="shared" si="58"/>
        <v>328920</v>
      </c>
      <c r="M373" s="32">
        <v>2</v>
      </c>
      <c r="N373" s="3" t="s">
        <v>8</v>
      </c>
      <c r="O373" s="4">
        <f t="shared" si="59"/>
        <v>973350</v>
      </c>
      <c r="P373" s="4">
        <f t="shared" si="60"/>
        <v>324450</v>
      </c>
      <c r="Q373" s="4">
        <f t="shared" si="60"/>
        <v>324450</v>
      </c>
      <c r="R373" s="4">
        <f t="shared" si="60"/>
        <v>324450</v>
      </c>
      <c r="S373" s="32">
        <v>2</v>
      </c>
      <c r="T373" s="3" t="s">
        <v>8</v>
      </c>
      <c r="U373" s="4">
        <f t="shared" si="61"/>
        <v>1084950</v>
      </c>
      <c r="V373" s="4">
        <f t="shared" si="62"/>
        <v>361650</v>
      </c>
      <c r="W373" s="4">
        <f t="shared" si="62"/>
        <v>361650</v>
      </c>
      <c r="X373" s="4">
        <f t="shared" si="62"/>
        <v>361650</v>
      </c>
    </row>
    <row r="374" spans="1:24" x14ac:dyDescent="0.55000000000000004">
      <c r="A374" s="32">
        <v>3</v>
      </c>
      <c r="B374" s="3" t="s">
        <v>9</v>
      </c>
      <c r="C374" s="4">
        <f t="shared" si="55"/>
        <v>0</v>
      </c>
      <c r="D374" s="4">
        <f t="shared" si="56"/>
        <v>0</v>
      </c>
      <c r="E374" s="4">
        <f t="shared" si="56"/>
        <v>0</v>
      </c>
      <c r="F374" s="4">
        <f t="shared" si="56"/>
        <v>0</v>
      </c>
      <c r="G374" s="32">
        <v>3</v>
      </c>
      <c r="H374" s="3" t="s">
        <v>9</v>
      </c>
      <c r="I374" s="4" t="e">
        <f t="shared" si="57"/>
        <v>#VALUE!</v>
      </c>
      <c r="J374" s="4" t="e">
        <f t="shared" si="58"/>
        <v>#VALUE!</v>
      </c>
      <c r="K374" s="4" t="e">
        <f t="shared" si="58"/>
        <v>#VALUE!</v>
      </c>
      <c r="L374" s="4" t="e">
        <f t="shared" si="58"/>
        <v>#VALUE!</v>
      </c>
      <c r="M374" s="32">
        <v>3</v>
      </c>
      <c r="N374" s="3" t="s">
        <v>9</v>
      </c>
      <c r="O374" s="4" t="e">
        <f t="shared" si="59"/>
        <v>#VALUE!</v>
      </c>
      <c r="P374" s="4" t="e">
        <f t="shared" si="60"/>
        <v>#VALUE!</v>
      </c>
      <c r="Q374" s="4" t="e">
        <f t="shared" si="60"/>
        <v>#VALUE!</v>
      </c>
      <c r="R374" s="4" t="e">
        <f t="shared" si="60"/>
        <v>#VALUE!</v>
      </c>
      <c r="S374" s="32">
        <v>3</v>
      </c>
      <c r="T374" s="3" t="s">
        <v>9</v>
      </c>
      <c r="U374" s="4" t="e">
        <f t="shared" si="61"/>
        <v>#VALUE!</v>
      </c>
      <c r="V374" s="4" t="e">
        <f t="shared" si="62"/>
        <v>#VALUE!</v>
      </c>
      <c r="W374" s="4" t="e">
        <f t="shared" si="62"/>
        <v>#VALUE!</v>
      </c>
      <c r="X374" s="4" t="e">
        <f t="shared" si="62"/>
        <v>#VALUE!</v>
      </c>
    </row>
    <row r="375" spans="1:24" x14ac:dyDescent="0.55000000000000004">
      <c r="A375" s="32">
        <v>4</v>
      </c>
      <c r="B375" s="3" t="s">
        <v>10</v>
      </c>
      <c r="C375" s="4">
        <f t="shared" si="55"/>
        <v>262920</v>
      </c>
      <c r="D375" s="4">
        <f t="shared" si="56"/>
        <v>87400</v>
      </c>
      <c r="E375" s="4">
        <f t="shared" si="56"/>
        <v>87760</v>
      </c>
      <c r="F375" s="4">
        <f t="shared" si="56"/>
        <v>87760</v>
      </c>
      <c r="G375" s="32">
        <v>4</v>
      </c>
      <c r="H375" s="3" t="s">
        <v>10</v>
      </c>
      <c r="I375" s="4">
        <f t="shared" si="57"/>
        <v>290280</v>
      </c>
      <c r="J375" s="4">
        <f t="shared" si="58"/>
        <v>96760</v>
      </c>
      <c r="K375" s="4">
        <f t="shared" si="58"/>
        <v>96760</v>
      </c>
      <c r="L375" s="4">
        <f t="shared" si="58"/>
        <v>96760</v>
      </c>
      <c r="M375" s="32">
        <v>4</v>
      </c>
      <c r="N375" s="3" t="s">
        <v>10</v>
      </c>
      <c r="O375" s="4">
        <f t="shared" si="59"/>
        <v>308568</v>
      </c>
      <c r="P375" s="4">
        <f t="shared" si="60"/>
        <v>101404</v>
      </c>
      <c r="Q375" s="4">
        <f t="shared" si="60"/>
        <v>101404</v>
      </c>
      <c r="R375" s="4">
        <f t="shared" si="60"/>
        <v>105760</v>
      </c>
      <c r="S375" s="32">
        <v>4</v>
      </c>
      <c r="T375" s="3" t="s">
        <v>10</v>
      </c>
      <c r="U375" s="4">
        <f t="shared" si="61"/>
        <v>317280</v>
      </c>
      <c r="V375" s="4">
        <f t="shared" si="62"/>
        <v>105760</v>
      </c>
      <c r="W375" s="4">
        <f t="shared" si="62"/>
        <v>105760</v>
      </c>
      <c r="X375" s="4">
        <f t="shared" si="62"/>
        <v>105760</v>
      </c>
    </row>
    <row r="376" spans="1:24" x14ac:dyDescent="0.55000000000000004">
      <c r="A376" s="32">
        <v>5</v>
      </c>
      <c r="B376" s="3" t="s">
        <v>11</v>
      </c>
      <c r="C376" s="4">
        <f t="shared" si="55"/>
        <v>837900</v>
      </c>
      <c r="D376" s="4">
        <f t="shared" si="56"/>
        <v>262400</v>
      </c>
      <c r="E376" s="4">
        <f t="shared" si="56"/>
        <v>269750</v>
      </c>
      <c r="F376" s="4">
        <f t="shared" si="56"/>
        <v>305750</v>
      </c>
      <c r="G376" s="32">
        <v>5</v>
      </c>
      <c r="H376" s="3" t="s">
        <v>11</v>
      </c>
      <c r="I376" s="4">
        <f t="shared" si="57"/>
        <v>881950</v>
      </c>
      <c r="J376" s="4">
        <f t="shared" si="58"/>
        <v>280150</v>
      </c>
      <c r="K376" s="4">
        <f t="shared" si="58"/>
        <v>290950</v>
      </c>
      <c r="L376" s="4">
        <f t="shared" si="58"/>
        <v>310850</v>
      </c>
      <c r="M376" s="32">
        <v>5</v>
      </c>
      <c r="N376" s="3" t="s">
        <v>11</v>
      </c>
      <c r="O376" s="4">
        <f t="shared" si="59"/>
        <v>960015</v>
      </c>
      <c r="P376" s="4">
        <f t="shared" si="60"/>
        <v>340615</v>
      </c>
      <c r="Q376" s="4">
        <f t="shared" si="60"/>
        <v>309850</v>
      </c>
      <c r="R376" s="4">
        <f t="shared" si="60"/>
        <v>309550</v>
      </c>
      <c r="S376" s="32">
        <v>5</v>
      </c>
      <c r="T376" s="3" t="s">
        <v>11</v>
      </c>
      <c r="U376" s="4">
        <f t="shared" si="61"/>
        <v>780465</v>
      </c>
      <c r="V376" s="4">
        <f t="shared" si="62"/>
        <v>262615</v>
      </c>
      <c r="W376" s="4">
        <f t="shared" si="62"/>
        <v>259050</v>
      </c>
      <c r="X376" s="4">
        <f t="shared" si="62"/>
        <v>258800</v>
      </c>
    </row>
    <row r="377" spans="1:24" x14ac:dyDescent="0.55000000000000004">
      <c r="A377" s="32">
        <v>6</v>
      </c>
      <c r="B377" s="3" t="s">
        <v>12</v>
      </c>
      <c r="C377" s="4">
        <f t="shared" si="55"/>
        <v>379100</v>
      </c>
      <c r="D377" s="4">
        <f t="shared" si="56"/>
        <v>65700</v>
      </c>
      <c r="E377" s="4">
        <f t="shared" si="56"/>
        <v>134200</v>
      </c>
      <c r="F377" s="4">
        <f t="shared" si="56"/>
        <v>179200</v>
      </c>
      <c r="G377" s="32">
        <v>6</v>
      </c>
      <c r="H377" s="3" t="s">
        <v>12</v>
      </c>
      <c r="I377" s="4">
        <f t="shared" si="57"/>
        <v>568850</v>
      </c>
      <c r="J377" s="4">
        <f t="shared" si="58"/>
        <v>126950</v>
      </c>
      <c r="K377" s="4">
        <f t="shared" si="58"/>
        <v>153950</v>
      </c>
      <c r="L377" s="4">
        <f t="shared" si="58"/>
        <v>287950</v>
      </c>
      <c r="M377" s="32">
        <v>6</v>
      </c>
      <c r="N377" s="3" t="s">
        <v>12</v>
      </c>
      <c r="O377" s="4">
        <f t="shared" si="59"/>
        <v>675800</v>
      </c>
      <c r="P377" s="4">
        <f t="shared" si="60"/>
        <v>183400</v>
      </c>
      <c r="Q377" s="4">
        <f t="shared" si="60"/>
        <v>180000</v>
      </c>
      <c r="R377" s="4">
        <f t="shared" si="60"/>
        <v>312400</v>
      </c>
      <c r="S377" s="32">
        <v>6</v>
      </c>
      <c r="T377" s="3" t="s">
        <v>12</v>
      </c>
      <c r="U377" s="4">
        <f t="shared" si="61"/>
        <v>750390</v>
      </c>
      <c r="V377" s="4">
        <f t="shared" si="62"/>
        <v>203130</v>
      </c>
      <c r="W377" s="4">
        <f t="shared" si="62"/>
        <v>317430</v>
      </c>
      <c r="X377" s="4">
        <f t="shared" si="62"/>
        <v>229830</v>
      </c>
    </row>
    <row r="378" spans="1:24" x14ac:dyDescent="0.55000000000000004">
      <c r="A378" s="32">
        <v>7</v>
      </c>
      <c r="B378" s="3" t="s">
        <v>13</v>
      </c>
      <c r="C378" s="4" t="e">
        <f t="shared" si="55"/>
        <v>#VALUE!</v>
      </c>
      <c r="D378" s="4" t="e">
        <f t="shared" si="56"/>
        <v>#VALUE!</v>
      </c>
      <c r="E378" s="4">
        <f t="shared" si="56"/>
        <v>45630</v>
      </c>
      <c r="F378" s="4">
        <f t="shared" si="56"/>
        <v>150680</v>
      </c>
      <c r="G378" s="32">
        <v>7</v>
      </c>
      <c r="H378" s="3" t="s">
        <v>13</v>
      </c>
      <c r="I378" s="4">
        <f t="shared" si="57"/>
        <v>437800</v>
      </c>
      <c r="J378" s="4">
        <f t="shared" si="58"/>
        <v>132600</v>
      </c>
      <c r="K378" s="4">
        <f t="shared" si="58"/>
        <v>167600</v>
      </c>
      <c r="L378" s="4">
        <f t="shared" si="58"/>
        <v>137600</v>
      </c>
      <c r="M378" s="32">
        <v>7</v>
      </c>
      <c r="N378" s="3" t="s">
        <v>13</v>
      </c>
      <c r="O378" s="4">
        <f t="shared" si="59"/>
        <v>466900</v>
      </c>
      <c r="P378" s="4">
        <f t="shared" si="60"/>
        <v>159300</v>
      </c>
      <c r="Q378" s="4">
        <f t="shared" si="60"/>
        <v>161300</v>
      </c>
      <c r="R378" s="4">
        <f t="shared" si="60"/>
        <v>146300</v>
      </c>
      <c r="S378" s="32">
        <v>7</v>
      </c>
      <c r="T378" s="3" t="s">
        <v>13</v>
      </c>
      <c r="U378" s="4">
        <f t="shared" si="61"/>
        <v>227620</v>
      </c>
      <c r="V378" s="4">
        <f t="shared" si="62"/>
        <v>70000</v>
      </c>
      <c r="W378" s="4">
        <f t="shared" si="62"/>
        <v>86560</v>
      </c>
      <c r="X378" s="4">
        <f t="shared" si="62"/>
        <v>71060</v>
      </c>
    </row>
    <row r="379" spans="1:24" x14ac:dyDescent="0.55000000000000004">
      <c r="A379" s="32">
        <v>8</v>
      </c>
      <c r="B379" s="3" t="s">
        <v>14</v>
      </c>
      <c r="C379" s="4">
        <f t="shared" si="55"/>
        <v>63210</v>
      </c>
      <c r="D379" s="4">
        <f t="shared" si="56"/>
        <v>19070</v>
      </c>
      <c r="E379" s="4">
        <f t="shared" si="56"/>
        <v>18570</v>
      </c>
      <c r="F379" s="4">
        <f t="shared" si="56"/>
        <v>25570</v>
      </c>
      <c r="G379" s="32">
        <v>8</v>
      </c>
      <c r="H379" s="3" t="s">
        <v>14</v>
      </c>
      <c r="I379" s="4">
        <f t="shared" si="57"/>
        <v>69640</v>
      </c>
      <c r="J379" s="4">
        <f t="shared" si="58"/>
        <v>19380</v>
      </c>
      <c r="K379" s="4">
        <f t="shared" si="58"/>
        <v>30880</v>
      </c>
      <c r="L379" s="4">
        <f t="shared" si="58"/>
        <v>19380</v>
      </c>
      <c r="M379" s="32">
        <v>8</v>
      </c>
      <c r="N379" s="3" t="s">
        <v>14</v>
      </c>
      <c r="O379" s="4">
        <f t="shared" si="59"/>
        <v>72750</v>
      </c>
      <c r="P379" s="4">
        <f t="shared" si="60"/>
        <v>22300</v>
      </c>
      <c r="Q379" s="4">
        <f t="shared" si="60"/>
        <v>22800</v>
      </c>
      <c r="R379" s="4">
        <f t="shared" si="60"/>
        <v>27650</v>
      </c>
      <c r="S379" s="32">
        <v>8</v>
      </c>
      <c r="T379" s="3" t="s">
        <v>14</v>
      </c>
      <c r="U379" s="4">
        <f t="shared" si="61"/>
        <v>70070</v>
      </c>
      <c r="V379" s="4">
        <f t="shared" si="62"/>
        <v>21420</v>
      </c>
      <c r="W379" s="4">
        <f t="shared" si="62"/>
        <v>21920</v>
      </c>
      <c r="X379" s="4">
        <f t="shared" si="62"/>
        <v>26730</v>
      </c>
    </row>
    <row r="380" spans="1:24" x14ac:dyDescent="0.55000000000000004">
      <c r="A380" s="32">
        <v>9</v>
      </c>
      <c r="B380" s="3" t="s">
        <v>15</v>
      </c>
      <c r="C380" s="4">
        <f t="shared" si="55"/>
        <v>100000</v>
      </c>
      <c r="D380" s="4">
        <f t="shared" si="56"/>
        <v>0</v>
      </c>
      <c r="E380" s="4">
        <f t="shared" si="56"/>
        <v>0</v>
      </c>
      <c r="F380" s="4">
        <f t="shared" si="56"/>
        <v>100000</v>
      </c>
      <c r="G380" s="32">
        <v>9</v>
      </c>
      <c r="H380" s="3" t="s">
        <v>15</v>
      </c>
      <c r="I380" s="4" t="e">
        <f t="shared" si="57"/>
        <v>#VALUE!</v>
      </c>
      <c r="J380" s="4" t="e">
        <f t="shared" si="58"/>
        <v>#VALUE!</v>
      </c>
      <c r="K380" s="4" t="e">
        <f t="shared" si="58"/>
        <v>#VALUE!</v>
      </c>
      <c r="L380" s="4" t="e">
        <f t="shared" si="58"/>
        <v>#VALUE!</v>
      </c>
      <c r="M380" s="32">
        <v>9</v>
      </c>
      <c r="N380" s="3" t="s">
        <v>15</v>
      </c>
      <c r="O380" s="4">
        <f t="shared" si="59"/>
        <v>598100</v>
      </c>
      <c r="P380" s="4">
        <f t="shared" si="60"/>
        <v>0</v>
      </c>
      <c r="Q380" s="4">
        <f t="shared" si="60"/>
        <v>0</v>
      </c>
      <c r="R380" s="4">
        <f t="shared" si="60"/>
        <v>598100</v>
      </c>
      <c r="S380" s="32">
        <v>9</v>
      </c>
      <c r="T380" s="3" t="s">
        <v>15</v>
      </c>
      <c r="U380" s="4" t="e">
        <f t="shared" si="61"/>
        <v>#VALUE!</v>
      </c>
      <c r="V380" s="4" t="e">
        <f t="shared" si="62"/>
        <v>#VALUE!</v>
      </c>
      <c r="W380" s="4" t="e">
        <f t="shared" si="62"/>
        <v>#VALUE!</v>
      </c>
      <c r="X380" s="4">
        <f t="shared" si="62"/>
        <v>721500</v>
      </c>
    </row>
    <row r="381" spans="1:24" x14ac:dyDescent="0.55000000000000004">
      <c r="A381" s="32">
        <v>10</v>
      </c>
      <c r="B381" s="3" t="s">
        <v>16</v>
      </c>
      <c r="C381" s="4">
        <f t="shared" si="55"/>
        <v>0</v>
      </c>
      <c r="D381" s="4">
        <f t="shared" si="56"/>
        <v>0</v>
      </c>
      <c r="E381" s="4">
        <f t="shared" si="56"/>
        <v>0</v>
      </c>
      <c r="F381" s="4">
        <f t="shared" si="56"/>
        <v>0</v>
      </c>
      <c r="G381" s="32">
        <v>10</v>
      </c>
      <c r="H381" s="3" t="s">
        <v>16</v>
      </c>
      <c r="I381" s="4" t="e">
        <f t="shared" si="57"/>
        <v>#VALUE!</v>
      </c>
      <c r="J381" s="4" t="e">
        <f t="shared" si="58"/>
        <v>#VALUE!</v>
      </c>
      <c r="K381" s="4" t="e">
        <f t="shared" si="58"/>
        <v>#VALUE!</v>
      </c>
      <c r="L381" s="4" t="e">
        <f t="shared" si="58"/>
        <v>#VALUE!</v>
      </c>
      <c r="M381" s="32">
        <v>10</v>
      </c>
      <c r="N381" s="3" t="s">
        <v>16</v>
      </c>
      <c r="O381" s="4">
        <f t="shared" si="59"/>
        <v>58800</v>
      </c>
      <c r="P381" s="4">
        <f t="shared" si="60"/>
        <v>49800</v>
      </c>
      <c r="Q381" s="4">
        <f t="shared" si="60"/>
        <v>9000</v>
      </c>
      <c r="R381" s="4">
        <f t="shared" si="60"/>
        <v>0</v>
      </c>
      <c r="S381" s="32">
        <v>10</v>
      </c>
      <c r="T381" s="3" t="s">
        <v>16</v>
      </c>
      <c r="U381" s="4" t="e">
        <f t="shared" si="61"/>
        <v>#VALUE!</v>
      </c>
      <c r="V381" s="4" t="e">
        <f t="shared" si="62"/>
        <v>#VALUE!</v>
      </c>
      <c r="W381" s="4">
        <f t="shared" si="62"/>
        <v>2216000</v>
      </c>
      <c r="X381" s="4">
        <f t="shared" si="62"/>
        <v>36000</v>
      </c>
    </row>
    <row r="382" spans="1:24" x14ac:dyDescent="0.55000000000000004">
      <c r="A382" s="34">
        <v>11</v>
      </c>
      <c r="B382" s="5" t="s">
        <v>17</v>
      </c>
      <c r="C382" s="4">
        <f t="shared" si="55"/>
        <v>0</v>
      </c>
      <c r="D382" s="6">
        <f t="shared" si="56"/>
        <v>0</v>
      </c>
      <c r="E382" s="6">
        <f t="shared" si="56"/>
        <v>0</v>
      </c>
      <c r="F382" s="6">
        <f t="shared" si="56"/>
        <v>0</v>
      </c>
      <c r="G382" s="34">
        <v>11</v>
      </c>
      <c r="H382" s="5" t="s">
        <v>17</v>
      </c>
      <c r="I382" s="4">
        <f t="shared" si="57"/>
        <v>0</v>
      </c>
      <c r="J382" s="6">
        <f t="shared" si="58"/>
        <v>0</v>
      </c>
      <c r="K382" s="6">
        <f t="shared" si="58"/>
        <v>0</v>
      </c>
      <c r="L382" s="6">
        <f t="shared" si="58"/>
        <v>0</v>
      </c>
      <c r="M382" s="34">
        <v>11</v>
      </c>
      <c r="N382" s="5" t="s">
        <v>17</v>
      </c>
      <c r="O382" s="4" t="e">
        <f t="shared" si="59"/>
        <v>#VALUE!</v>
      </c>
      <c r="P382" s="6" t="e">
        <f t="shared" si="60"/>
        <v>#VALUE!</v>
      </c>
      <c r="Q382" s="6" t="e">
        <f t="shared" si="60"/>
        <v>#VALUE!</v>
      </c>
      <c r="R382" s="6">
        <f t="shared" si="60"/>
        <v>200000</v>
      </c>
      <c r="S382" s="32">
        <v>11</v>
      </c>
      <c r="T382" s="3" t="s">
        <v>17</v>
      </c>
      <c r="U382" s="4">
        <f t="shared" si="61"/>
        <v>1762000</v>
      </c>
      <c r="V382" s="4">
        <v>0</v>
      </c>
      <c r="W382" s="4">
        <v>0</v>
      </c>
      <c r="X382" s="4">
        <v>1762000</v>
      </c>
    </row>
    <row r="383" spans="1:24" x14ac:dyDescent="0.55000000000000004">
      <c r="A383" s="87" t="s">
        <v>2</v>
      </c>
      <c r="B383" s="88"/>
      <c r="C383" s="43" t="e">
        <f>SUM(C372:C382)</f>
        <v>#VALUE!</v>
      </c>
      <c r="D383" s="43" t="e">
        <f>SUM(D372:D382)</f>
        <v>#VALUE!</v>
      </c>
      <c r="E383" s="43">
        <f>SUM(E372:E382)</f>
        <v>1218030</v>
      </c>
      <c r="F383" s="43">
        <f>SUM(F372:F382)</f>
        <v>1257880</v>
      </c>
      <c r="G383" s="87" t="s">
        <v>2</v>
      </c>
      <c r="H383" s="88"/>
      <c r="I383" s="43" t="e">
        <f>SUM(I372:I382)</f>
        <v>#VALUE!</v>
      </c>
      <c r="J383" s="43" t="e">
        <f>SUM(J372:J382)</f>
        <v>#VALUE!</v>
      </c>
      <c r="K383" s="43" t="e">
        <f>SUM(K372:K382)</f>
        <v>#VALUE!</v>
      </c>
      <c r="L383" s="43" t="e">
        <f>SUM(L372:L382)</f>
        <v>#VALUE!</v>
      </c>
      <c r="M383" s="87" t="s">
        <v>2</v>
      </c>
      <c r="N383" s="88"/>
      <c r="O383" s="43" t="e">
        <f>SUM(O372:O382)</f>
        <v>#VALUE!</v>
      </c>
      <c r="P383" s="43" t="e">
        <f>SUM(P372:P382)</f>
        <v>#VALUE!</v>
      </c>
      <c r="Q383" s="43" t="e">
        <f>SUM(Q372:Q382)</f>
        <v>#VALUE!</v>
      </c>
      <c r="R383" s="43" t="e">
        <f>SUM(R372:R382)</f>
        <v>#VALUE!</v>
      </c>
      <c r="S383" s="34">
        <v>12</v>
      </c>
      <c r="T383" s="5" t="s">
        <v>59</v>
      </c>
      <c r="U383" s="4" t="e">
        <f t="shared" si="61"/>
        <v>#VALUE!</v>
      </c>
      <c r="V383" s="6" t="e">
        <f>SUM(V19+V46+V74+V102+V130+V158+V186+V214+V242+V270+V298+V326+V354)</f>
        <v>#VALUE!</v>
      </c>
      <c r="W383" s="6">
        <f>SUM(W19+W46+W74+W102+W130+W158+W186+W214+W242+W270+W298+W326+W354)</f>
        <v>0</v>
      </c>
      <c r="X383" s="6">
        <v>15000</v>
      </c>
    </row>
    <row r="384" spans="1:24" x14ac:dyDescent="0.55000000000000004">
      <c r="S384" s="87" t="s">
        <v>2</v>
      </c>
      <c r="T384" s="88"/>
      <c r="U384" s="43" t="e">
        <f>SUM(U372:U383)</f>
        <v>#VALUE!</v>
      </c>
      <c r="V384" s="43" t="e">
        <f>SUM(V372:V383)</f>
        <v>#VALUE!</v>
      </c>
      <c r="W384" s="43" t="e">
        <f>SUM(W372:W383)</f>
        <v>#VALUE!</v>
      </c>
      <c r="X384" s="43" t="e">
        <f>SUM(X372:X383)</f>
        <v>#VALUE!</v>
      </c>
    </row>
    <row r="385" spans="1:24" x14ac:dyDescent="0.55000000000000004">
      <c r="A385" s="38" t="s">
        <v>54</v>
      </c>
      <c r="B385" s="36"/>
      <c r="C385" s="36"/>
      <c r="D385" s="36"/>
      <c r="E385" s="36"/>
      <c r="F385" s="36"/>
      <c r="G385" s="38" t="s">
        <v>54</v>
      </c>
      <c r="H385" s="36"/>
      <c r="I385" s="36"/>
      <c r="J385" s="36"/>
      <c r="K385" s="36"/>
      <c r="L385" s="36"/>
      <c r="M385" s="38" t="s">
        <v>54</v>
      </c>
      <c r="N385" s="36"/>
      <c r="O385" s="36"/>
      <c r="P385" s="36"/>
      <c r="Q385" s="36"/>
      <c r="R385" s="36"/>
    </row>
    <row r="386" spans="1:24" x14ac:dyDescent="0.55000000000000004">
      <c r="A386" s="36"/>
      <c r="B386" s="37" t="s">
        <v>55</v>
      </c>
      <c r="C386" s="36"/>
      <c r="D386" s="82" t="s">
        <v>57</v>
      </c>
      <c r="E386" s="82"/>
      <c r="F386" s="82"/>
      <c r="G386" s="36"/>
      <c r="H386" s="37" t="s">
        <v>55</v>
      </c>
      <c r="I386" s="36"/>
      <c r="J386" s="82" t="s">
        <v>57</v>
      </c>
      <c r="K386" s="82"/>
      <c r="L386" s="82"/>
      <c r="M386" s="36"/>
      <c r="N386" s="37" t="s">
        <v>55</v>
      </c>
      <c r="O386" s="36"/>
      <c r="P386" s="82" t="s">
        <v>57</v>
      </c>
      <c r="Q386" s="82"/>
      <c r="R386" s="82"/>
      <c r="S386" s="38" t="s">
        <v>54</v>
      </c>
      <c r="T386" s="36"/>
      <c r="U386" s="36"/>
      <c r="V386" s="36"/>
      <c r="W386" s="36"/>
      <c r="X386" s="36"/>
    </row>
    <row r="387" spans="1:24" x14ac:dyDescent="0.55000000000000004">
      <c r="A387" s="36"/>
      <c r="B387" s="37" t="s">
        <v>56</v>
      </c>
      <c r="C387" s="36"/>
      <c r="D387" s="82" t="s">
        <v>58</v>
      </c>
      <c r="E387" s="82"/>
      <c r="F387" s="82"/>
      <c r="G387" s="36"/>
      <c r="H387" s="37" t="s">
        <v>56</v>
      </c>
      <c r="I387" s="36"/>
      <c r="J387" s="82" t="s">
        <v>58</v>
      </c>
      <c r="K387" s="82"/>
      <c r="L387" s="82"/>
      <c r="M387" s="36"/>
      <c r="N387" s="37" t="s">
        <v>56</v>
      </c>
      <c r="O387" s="36"/>
      <c r="P387" s="82" t="s">
        <v>58</v>
      </c>
      <c r="Q387" s="82"/>
      <c r="R387" s="82"/>
      <c r="S387" s="36"/>
      <c r="T387" s="37" t="s">
        <v>55</v>
      </c>
      <c r="U387" s="36"/>
      <c r="V387" s="82" t="s">
        <v>57</v>
      </c>
      <c r="W387" s="82"/>
      <c r="X387" s="82"/>
    </row>
    <row r="388" spans="1:24" x14ac:dyDescent="0.55000000000000004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7" t="s">
        <v>56</v>
      </c>
      <c r="U388" s="36"/>
      <c r="V388" s="82" t="s">
        <v>58</v>
      </c>
      <c r="W388" s="82"/>
      <c r="X388" s="82"/>
    </row>
    <row r="389" spans="1:24" x14ac:dyDescent="0.55000000000000004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1:24" x14ac:dyDescent="0.55000000000000004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1:24" x14ac:dyDescent="0.55000000000000004">
      <c r="A391" s="36"/>
      <c r="B391" s="40"/>
      <c r="C391" s="40"/>
      <c r="D391" s="40"/>
      <c r="E391" s="40"/>
      <c r="F391" s="40"/>
      <c r="G391" s="36"/>
      <c r="H391" s="40"/>
      <c r="I391" s="40"/>
      <c r="J391" s="40"/>
      <c r="K391" s="40"/>
      <c r="L391" s="40"/>
      <c r="M391" s="36"/>
      <c r="N391" s="40"/>
      <c r="O391" s="40"/>
      <c r="P391" s="40"/>
      <c r="Q391" s="40"/>
      <c r="R391" s="40"/>
      <c r="S391" s="36"/>
      <c r="T391" s="36"/>
      <c r="U391" s="36"/>
      <c r="V391" s="36"/>
      <c r="W391" s="36"/>
      <c r="X391" s="36"/>
    </row>
    <row r="392" spans="1:24" x14ac:dyDescent="0.55000000000000004">
      <c r="S392" s="36"/>
      <c r="T392" s="40"/>
      <c r="U392" s="40"/>
      <c r="V392" s="40"/>
      <c r="W392" s="40"/>
      <c r="X392" s="40"/>
    </row>
  </sheetData>
  <mergeCells count="592">
    <mergeCell ref="A3:F3"/>
    <mergeCell ref="G3:L3"/>
    <mergeCell ref="M3:R3"/>
    <mergeCell ref="S3:X3"/>
    <mergeCell ref="A4:F4"/>
    <mergeCell ref="G4:L4"/>
    <mergeCell ref="M4:R4"/>
    <mergeCell ref="S4:X4"/>
    <mergeCell ref="A1:F1"/>
    <mergeCell ref="G1:L1"/>
    <mergeCell ref="M1:R1"/>
    <mergeCell ref="S1:X1"/>
    <mergeCell ref="A2:F2"/>
    <mergeCell ref="G2:L2"/>
    <mergeCell ref="M2:R2"/>
    <mergeCell ref="S2:X2"/>
    <mergeCell ref="A5:F5"/>
    <mergeCell ref="G5:L5"/>
    <mergeCell ref="M5:R5"/>
    <mergeCell ref="S5:X5"/>
    <mergeCell ref="A6:A7"/>
    <mergeCell ref="B6:B7"/>
    <mergeCell ref="C6:C7"/>
    <mergeCell ref="D6:F6"/>
    <mergeCell ref="G6:G7"/>
    <mergeCell ref="H6:H7"/>
    <mergeCell ref="S6:S7"/>
    <mergeCell ref="T6:T7"/>
    <mergeCell ref="U6:U7"/>
    <mergeCell ref="V6:X6"/>
    <mergeCell ref="A19:B19"/>
    <mergeCell ref="G19:H19"/>
    <mergeCell ref="I6:I7"/>
    <mergeCell ref="J6:L6"/>
    <mergeCell ref="M6:M7"/>
    <mergeCell ref="N6:N7"/>
    <mergeCell ref="O6:O7"/>
    <mergeCell ref="P6:R6"/>
    <mergeCell ref="A31:F31"/>
    <mergeCell ref="G31:L31"/>
    <mergeCell ref="M31:R31"/>
    <mergeCell ref="S31:X31"/>
    <mergeCell ref="A32:F32"/>
    <mergeCell ref="G32:L32"/>
    <mergeCell ref="M32:R32"/>
    <mergeCell ref="S32:X32"/>
    <mergeCell ref="S20:T20"/>
    <mergeCell ref="A29:F29"/>
    <mergeCell ref="G29:L29"/>
    <mergeCell ref="M29:R29"/>
    <mergeCell ref="S29:X29"/>
    <mergeCell ref="A30:F30"/>
    <mergeCell ref="G30:L30"/>
    <mergeCell ref="M30:R30"/>
    <mergeCell ref="S30:X30"/>
    <mergeCell ref="M20:N20"/>
    <mergeCell ref="A33:F33"/>
    <mergeCell ref="G33:L33"/>
    <mergeCell ref="M33:R33"/>
    <mergeCell ref="S33:X33"/>
    <mergeCell ref="A34:A35"/>
    <mergeCell ref="B34:B35"/>
    <mergeCell ref="C34:C35"/>
    <mergeCell ref="D34:F34"/>
    <mergeCell ref="G34:G35"/>
    <mergeCell ref="H34:H35"/>
    <mergeCell ref="S34:S35"/>
    <mergeCell ref="T34:T35"/>
    <mergeCell ref="U34:U35"/>
    <mergeCell ref="V34:X34"/>
    <mergeCell ref="A47:B47"/>
    <mergeCell ref="G47:H47"/>
    <mergeCell ref="M47:N47"/>
    <mergeCell ref="S47:T47"/>
    <mergeCell ref="I34:I35"/>
    <mergeCell ref="J34:L34"/>
    <mergeCell ref="M34:M35"/>
    <mergeCell ref="N34:N35"/>
    <mergeCell ref="O34:O35"/>
    <mergeCell ref="P34:R34"/>
    <mergeCell ref="V53:X53"/>
    <mergeCell ref="V54:X54"/>
    <mergeCell ref="A57:F57"/>
    <mergeCell ref="G57:L57"/>
    <mergeCell ref="M57:R57"/>
    <mergeCell ref="S57:X57"/>
    <mergeCell ref="D52:F52"/>
    <mergeCell ref="J52:L52"/>
    <mergeCell ref="P52:R52"/>
    <mergeCell ref="D53:F53"/>
    <mergeCell ref="J53:L53"/>
    <mergeCell ref="P53:R53"/>
    <mergeCell ref="A60:F60"/>
    <mergeCell ref="G60:L60"/>
    <mergeCell ref="M60:R60"/>
    <mergeCell ref="S60:X60"/>
    <mergeCell ref="A61:F61"/>
    <mergeCell ref="G61:L61"/>
    <mergeCell ref="M61:R61"/>
    <mergeCell ref="S61:X61"/>
    <mergeCell ref="A58:F58"/>
    <mergeCell ref="G58:L58"/>
    <mergeCell ref="M58:R58"/>
    <mergeCell ref="S58:X58"/>
    <mergeCell ref="A59:F59"/>
    <mergeCell ref="G59:L59"/>
    <mergeCell ref="M59:R59"/>
    <mergeCell ref="S59:X59"/>
    <mergeCell ref="S62:S63"/>
    <mergeCell ref="T62:T63"/>
    <mergeCell ref="U62:U63"/>
    <mergeCell ref="V62:X62"/>
    <mergeCell ref="A75:B75"/>
    <mergeCell ref="G75:H75"/>
    <mergeCell ref="M75:N75"/>
    <mergeCell ref="S75:T75"/>
    <mergeCell ref="I62:I63"/>
    <mergeCell ref="J62:L62"/>
    <mergeCell ref="M62:M63"/>
    <mergeCell ref="N62:N63"/>
    <mergeCell ref="O62:O63"/>
    <mergeCell ref="P62:R62"/>
    <mergeCell ref="A62:A63"/>
    <mergeCell ref="B62:B63"/>
    <mergeCell ref="C62:C63"/>
    <mergeCell ref="D62:F62"/>
    <mergeCell ref="G62:G63"/>
    <mergeCell ref="H62:H63"/>
    <mergeCell ref="A87:F87"/>
    <mergeCell ref="G87:L87"/>
    <mergeCell ref="M87:R87"/>
    <mergeCell ref="S87:X87"/>
    <mergeCell ref="A88:F88"/>
    <mergeCell ref="G88:L88"/>
    <mergeCell ref="M88:R88"/>
    <mergeCell ref="S88:X88"/>
    <mergeCell ref="A85:F85"/>
    <mergeCell ref="G85:L85"/>
    <mergeCell ref="M85:R85"/>
    <mergeCell ref="S85:X85"/>
    <mergeCell ref="A86:F86"/>
    <mergeCell ref="G86:L86"/>
    <mergeCell ref="M86:R86"/>
    <mergeCell ref="S86:X86"/>
    <mergeCell ref="A89:F89"/>
    <mergeCell ref="G89:L89"/>
    <mergeCell ref="M89:R89"/>
    <mergeCell ref="S89:X89"/>
    <mergeCell ref="A90:A91"/>
    <mergeCell ref="B90:B91"/>
    <mergeCell ref="C90:C91"/>
    <mergeCell ref="D90:F90"/>
    <mergeCell ref="G90:G91"/>
    <mergeCell ref="H90:H91"/>
    <mergeCell ref="S90:S91"/>
    <mergeCell ref="T90:T91"/>
    <mergeCell ref="U90:U91"/>
    <mergeCell ref="V90:X90"/>
    <mergeCell ref="A103:B103"/>
    <mergeCell ref="G103:H103"/>
    <mergeCell ref="M103:N103"/>
    <mergeCell ref="S103:T103"/>
    <mergeCell ref="I90:I91"/>
    <mergeCell ref="J90:L90"/>
    <mergeCell ref="M90:M91"/>
    <mergeCell ref="N90:N91"/>
    <mergeCell ref="O90:O91"/>
    <mergeCell ref="P90:R90"/>
    <mergeCell ref="A115:F115"/>
    <mergeCell ref="G115:L115"/>
    <mergeCell ref="M115:R115"/>
    <mergeCell ref="S115:X115"/>
    <mergeCell ref="A116:F116"/>
    <mergeCell ref="G116:L116"/>
    <mergeCell ref="M116:R116"/>
    <mergeCell ref="S116:X116"/>
    <mergeCell ref="A113:F113"/>
    <mergeCell ref="G113:L113"/>
    <mergeCell ref="M113:R113"/>
    <mergeCell ref="S113:X113"/>
    <mergeCell ref="A114:F114"/>
    <mergeCell ref="G114:L114"/>
    <mergeCell ref="M114:R114"/>
    <mergeCell ref="S114:X114"/>
    <mergeCell ref="A117:F117"/>
    <mergeCell ref="G117:L117"/>
    <mergeCell ref="M117:R117"/>
    <mergeCell ref="S117:X117"/>
    <mergeCell ref="A118:A119"/>
    <mergeCell ref="B118:B119"/>
    <mergeCell ref="C118:C119"/>
    <mergeCell ref="D118:F118"/>
    <mergeCell ref="G118:G119"/>
    <mergeCell ref="H118:H119"/>
    <mergeCell ref="S118:S119"/>
    <mergeCell ref="T118:T119"/>
    <mergeCell ref="U118:U119"/>
    <mergeCell ref="V118:X118"/>
    <mergeCell ref="A131:B131"/>
    <mergeCell ref="G131:H131"/>
    <mergeCell ref="M131:N131"/>
    <mergeCell ref="S131:T131"/>
    <mergeCell ref="I118:I119"/>
    <mergeCell ref="J118:L118"/>
    <mergeCell ref="M118:M119"/>
    <mergeCell ref="N118:N119"/>
    <mergeCell ref="O118:O119"/>
    <mergeCell ref="P118:R118"/>
    <mergeCell ref="A143:F143"/>
    <mergeCell ref="G143:L143"/>
    <mergeCell ref="M143:R143"/>
    <mergeCell ref="S143:X143"/>
    <mergeCell ref="A144:F144"/>
    <mergeCell ref="G144:L144"/>
    <mergeCell ref="M144:R144"/>
    <mergeCell ref="S144:X144"/>
    <mergeCell ref="A141:F141"/>
    <mergeCell ref="G141:L141"/>
    <mergeCell ref="M141:R141"/>
    <mergeCell ref="S141:X141"/>
    <mergeCell ref="A142:F142"/>
    <mergeCell ref="G142:L142"/>
    <mergeCell ref="M142:R142"/>
    <mergeCell ref="S142:X142"/>
    <mergeCell ref="A145:F145"/>
    <mergeCell ref="G145:L145"/>
    <mergeCell ref="M145:R145"/>
    <mergeCell ref="S145:X145"/>
    <mergeCell ref="A146:A147"/>
    <mergeCell ref="B146:B147"/>
    <mergeCell ref="C146:C147"/>
    <mergeCell ref="D146:F146"/>
    <mergeCell ref="G146:G147"/>
    <mergeCell ref="H146:H147"/>
    <mergeCell ref="S146:S147"/>
    <mergeCell ref="T146:T147"/>
    <mergeCell ref="U146:U147"/>
    <mergeCell ref="V146:X146"/>
    <mergeCell ref="A159:B159"/>
    <mergeCell ref="G159:H159"/>
    <mergeCell ref="M159:N159"/>
    <mergeCell ref="S159:T159"/>
    <mergeCell ref="I146:I147"/>
    <mergeCell ref="J146:L146"/>
    <mergeCell ref="M146:M147"/>
    <mergeCell ref="N146:N147"/>
    <mergeCell ref="O146:O147"/>
    <mergeCell ref="P146:R146"/>
    <mergeCell ref="A171:F171"/>
    <mergeCell ref="G171:L171"/>
    <mergeCell ref="M171:R171"/>
    <mergeCell ref="S171:X171"/>
    <mergeCell ref="A172:F172"/>
    <mergeCell ref="G172:L172"/>
    <mergeCell ref="M172:R172"/>
    <mergeCell ref="S172:X172"/>
    <mergeCell ref="A169:F169"/>
    <mergeCell ref="G169:L169"/>
    <mergeCell ref="M169:R169"/>
    <mergeCell ref="S169:X169"/>
    <mergeCell ref="A170:F170"/>
    <mergeCell ref="G170:L170"/>
    <mergeCell ref="M170:R170"/>
    <mergeCell ref="S170:X170"/>
    <mergeCell ref="A173:F173"/>
    <mergeCell ref="G173:L173"/>
    <mergeCell ref="M173:R173"/>
    <mergeCell ref="S173:X173"/>
    <mergeCell ref="A174:A175"/>
    <mergeCell ref="B174:B175"/>
    <mergeCell ref="C174:C175"/>
    <mergeCell ref="D174:F174"/>
    <mergeCell ref="G174:G175"/>
    <mergeCell ref="H174:H175"/>
    <mergeCell ref="S174:S175"/>
    <mergeCell ref="T174:T175"/>
    <mergeCell ref="U174:U175"/>
    <mergeCell ref="V174:X174"/>
    <mergeCell ref="A187:B187"/>
    <mergeCell ref="G187:H187"/>
    <mergeCell ref="M187:N187"/>
    <mergeCell ref="S187:T187"/>
    <mergeCell ref="I174:I175"/>
    <mergeCell ref="J174:L174"/>
    <mergeCell ref="M174:M175"/>
    <mergeCell ref="N174:N175"/>
    <mergeCell ref="O174:O175"/>
    <mergeCell ref="P174:R174"/>
    <mergeCell ref="M199:R199"/>
    <mergeCell ref="S199:X199"/>
    <mergeCell ref="A200:F200"/>
    <mergeCell ref="G200:L200"/>
    <mergeCell ref="M200:R200"/>
    <mergeCell ref="S200:X200"/>
    <mergeCell ref="A197:F197"/>
    <mergeCell ref="G197:L197"/>
    <mergeCell ref="M197:R197"/>
    <mergeCell ref="S197:X197"/>
    <mergeCell ref="A198:F198"/>
    <mergeCell ref="G198:L198"/>
    <mergeCell ref="M198:R198"/>
    <mergeCell ref="S198:X198"/>
    <mergeCell ref="A215:B215"/>
    <mergeCell ref="G215:H215"/>
    <mergeCell ref="M215:N215"/>
    <mergeCell ref="S215:T215"/>
    <mergeCell ref="I202:I203"/>
    <mergeCell ref="J202:L202"/>
    <mergeCell ref="M202:M203"/>
    <mergeCell ref="N202:N203"/>
    <mergeCell ref="O202:O203"/>
    <mergeCell ref="P202:R202"/>
    <mergeCell ref="A202:A203"/>
    <mergeCell ref="B202:B203"/>
    <mergeCell ref="C202:C203"/>
    <mergeCell ref="D202:F202"/>
    <mergeCell ref="G202:G203"/>
    <mergeCell ref="H202:H203"/>
    <mergeCell ref="S202:S203"/>
    <mergeCell ref="T202:T203"/>
    <mergeCell ref="A227:F227"/>
    <mergeCell ref="G227:L227"/>
    <mergeCell ref="M227:R227"/>
    <mergeCell ref="S227:X227"/>
    <mergeCell ref="A228:F228"/>
    <mergeCell ref="G228:L228"/>
    <mergeCell ref="M228:R228"/>
    <mergeCell ref="S228:X228"/>
    <mergeCell ref="A225:F225"/>
    <mergeCell ref="G225:L225"/>
    <mergeCell ref="M225:R225"/>
    <mergeCell ref="S225:X225"/>
    <mergeCell ref="A226:F226"/>
    <mergeCell ref="G226:L226"/>
    <mergeCell ref="M226:R226"/>
    <mergeCell ref="S226:X226"/>
    <mergeCell ref="A229:F229"/>
    <mergeCell ref="G229:L229"/>
    <mergeCell ref="M229:R229"/>
    <mergeCell ref="S229:X229"/>
    <mergeCell ref="A230:A231"/>
    <mergeCell ref="B230:B231"/>
    <mergeCell ref="C230:C231"/>
    <mergeCell ref="D230:F230"/>
    <mergeCell ref="G230:G231"/>
    <mergeCell ref="H230:H231"/>
    <mergeCell ref="S230:S231"/>
    <mergeCell ref="T230:T231"/>
    <mergeCell ref="U230:U231"/>
    <mergeCell ref="V230:X230"/>
    <mergeCell ref="A243:B243"/>
    <mergeCell ref="G243:H243"/>
    <mergeCell ref="M243:N243"/>
    <mergeCell ref="S243:T243"/>
    <mergeCell ref="I230:I231"/>
    <mergeCell ref="J230:L230"/>
    <mergeCell ref="M230:M231"/>
    <mergeCell ref="N230:N231"/>
    <mergeCell ref="O230:O231"/>
    <mergeCell ref="P230:R230"/>
    <mergeCell ref="A255:F255"/>
    <mergeCell ref="G255:L255"/>
    <mergeCell ref="M255:R255"/>
    <mergeCell ref="S255:X255"/>
    <mergeCell ref="A256:F256"/>
    <mergeCell ref="G256:L256"/>
    <mergeCell ref="M256:R256"/>
    <mergeCell ref="S256:X256"/>
    <mergeCell ref="A253:F253"/>
    <mergeCell ref="G253:L253"/>
    <mergeCell ref="M253:R253"/>
    <mergeCell ref="S253:X253"/>
    <mergeCell ref="A254:F254"/>
    <mergeCell ref="G254:L254"/>
    <mergeCell ref="M254:R254"/>
    <mergeCell ref="S254:X254"/>
    <mergeCell ref="A257:F257"/>
    <mergeCell ref="G257:L257"/>
    <mergeCell ref="M257:R257"/>
    <mergeCell ref="S257:X257"/>
    <mergeCell ref="A258:A259"/>
    <mergeCell ref="B258:B259"/>
    <mergeCell ref="C258:C259"/>
    <mergeCell ref="D258:F258"/>
    <mergeCell ref="G258:G259"/>
    <mergeCell ref="H258:H259"/>
    <mergeCell ref="S258:S259"/>
    <mergeCell ref="T258:T259"/>
    <mergeCell ref="U258:U259"/>
    <mergeCell ref="V258:X258"/>
    <mergeCell ref="A271:B271"/>
    <mergeCell ref="G271:H271"/>
    <mergeCell ref="M271:N271"/>
    <mergeCell ref="S271:T271"/>
    <mergeCell ref="I258:I259"/>
    <mergeCell ref="J258:L258"/>
    <mergeCell ref="M258:M259"/>
    <mergeCell ref="N258:N259"/>
    <mergeCell ref="O258:O259"/>
    <mergeCell ref="P258:R258"/>
    <mergeCell ref="A283:F283"/>
    <mergeCell ref="G283:L283"/>
    <mergeCell ref="M283:R283"/>
    <mergeCell ref="S283:X283"/>
    <mergeCell ref="A284:F284"/>
    <mergeCell ref="G284:L284"/>
    <mergeCell ref="M284:R284"/>
    <mergeCell ref="S284:X284"/>
    <mergeCell ref="A281:F281"/>
    <mergeCell ref="G281:L281"/>
    <mergeCell ref="M281:R281"/>
    <mergeCell ref="S281:X281"/>
    <mergeCell ref="A282:F282"/>
    <mergeCell ref="G282:L282"/>
    <mergeCell ref="M282:R282"/>
    <mergeCell ref="S282:X282"/>
    <mergeCell ref="A285:F285"/>
    <mergeCell ref="G285:L285"/>
    <mergeCell ref="M285:R285"/>
    <mergeCell ref="S285:X285"/>
    <mergeCell ref="A286:A287"/>
    <mergeCell ref="B286:B287"/>
    <mergeCell ref="C286:C287"/>
    <mergeCell ref="D286:F286"/>
    <mergeCell ref="G286:G287"/>
    <mergeCell ref="H286:H287"/>
    <mergeCell ref="S286:S287"/>
    <mergeCell ref="T286:T287"/>
    <mergeCell ref="U286:U287"/>
    <mergeCell ref="V286:X286"/>
    <mergeCell ref="A299:B299"/>
    <mergeCell ref="G299:H299"/>
    <mergeCell ref="M299:N299"/>
    <mergeCell ref="S299:T299"/>
    <mergeCell ref="I286:I287"/>
    <mergeCell ref="J286:L286"/>
    <mergeCell ref="M286:M287"/>
    <mergeCell ref="N286:N287"/>
    <mergeCell ref="O286:O287"/>
    <mergeCell ref="P286:R286"/>
    <mergeCell ref="A311:F311"/>
    <mergeCell ref="G311:L311"/>
    <mergeCell ref="M311:R311"/>
    <mergeCell ref="S311:X311"/>
    <mergeCell ref="A312:F312"/>
    <mergeCell ref="G312:L312"/>
    <mergeCell ref="M312:R312"/>
    <mergeCell ref="S312:X312"/>
    <mergeCell ref="A309:F309"/>
    <mergeCell ref="G309:L309"/>
    <mergeCell ref="M309:R309"/>
    <mergeCell ref="S309:X309"/>
    <mergeCell ref="A310:F310"/>
    <mergeCell ref="G310:L310"/>
    <mergeCell ref="M310:R310"/>
    <mergeCell ref="S310:X310"/>
    <mergeCell ref="A313:F313"/>
    <mergeCell ref="G313:L313"/>
    <mergeCell ref="M313:R313"/>
    <mergeCell ref="S313:X313"/>
    <mergeCell ref="A314:A315"/>
    <mergeCell ref="B314:B315"/>
    <mergeCell ref="C314:C315"/>
    <mergeCell ref="D314:F314"/>
    <mergeCell ref="G314:G315"/>
    <mergeCell ref="H314:H315"/>
    <mergeCell ref="S314:S315"/>
    <mergeCell ref="T314:T315"/>
    <mergeCell ref="U314:U315"/>
    <mergeCell ref="V314:X314"/>
    <mergeCell ref="A327:B327"/>
    <mergeCell ref="G327:H327"/>
    <mergeCell ref="M327:N327"/>
    <mergeCell ref="S327:T327"/>
    <mergeCell ref="I314:I315"/>
    <mergeCell ref="J314:L314"/>
    <mergeCell ref="M314:M315"/>
    <mergeCell ref="N314:N315"/>
    <mergeCell ref="O314:O315"/>
    <mergeCell ref="P314:R314"/>
    <mergeCell ref="A339:F339"/>
    <mergeCell ref="G339:L339"/>
    <mergeCell ref="M339:R339"/>
    <mergeCell ref="S339:X339"/>
    <mergeCell ref="A340:F340"/>
    <mergeCell ref="G340:L340"/>
    <mergeCell ref="M340:R340"/>
    <mergeCell ref="S340:X340"/>
    <mergeCell ref="A337:F337"/>
    <mergeCell ref="G337:L337"/>
    <mergeCell ref="M337:R337"/>
    <mergeCell ref="S337:X337"/>
    <mergeCell ref="A338:F338"/>
    <mergeCell ref="G338:L338"/>
    <mergeCell ref="M338:R338"/>
    <mergeCell ref="S338:X338"/>
    <mergeCell ref="A341:F341"/>
    <mergeCell ref="G341:L341"/>
    <mergeCell ref="M341:R341"/>
    <mergeCell ref="S341:X341"/>
    <mergeCell ref="A342:A343"/>
    <mergeCell ref="B342:B343"/>
    <mergeCell ref="C342:C343"/>
    <mergeCell ref="D342:F342"/>
    <mergeCell ref="G342:G343"/>
    <mergeCell ref="H342:H343"/>
    <mergeCell ref="S342:S343"/>
    <mergeCell ref="T342:T343"/>
    <mergeCell ref="U342:U343"/>
    <mergeCell ref="V342:X342"/>
    <mergeCell ref="A355:B355"/>
    <mergeCell ref="G355:H355"/>
    <mergeCell ref="M355:N355"/>
    <mergeCell ref="S355:T355"/>
    <mergeCell ref="I342:I343"/>
    <mergeCell ref="J342:L342"/>
    <mergeCell ref="M342:M343"/>
    <mergeCell ref="N342:N343"/>
    <mergeCell ref="O342:O343"/>
    <mergeCell ref="P342:R342"/>
    <mergeCell ref="A367:F367"/>
    <mergeCell ref="G367:L367"/>
    <mergeCell ref="M367:R367"/>
    <mergeCell ref="S367:X367"/>
    <mergeCell ref="A368:F368"/>
    <mergeCell ref="G368:L368"/>
    <mergeCell ref="M368:R368"/>
    <mergeCell ref="S368:X368"/>
    <mergeCell ref="A365:F365"/>
    <mergeCell ref="G365:L365"/>
    <mergeCell ref="M365:R365"/>
    <mergeCell ref="S365:X365"/>
    <mergeCell ref="A366:F366"/>
    <mergeCell ref="G366:L366"/>
    <mergeCell ref="M366:R366"/>
    <mergeCell ref="S366:X366"/>
    <mergeCell ref="A369:F369"/>
    <mergeCell ref="G369:L369"/>
    <mergeCell ref="M369:R369"/>
    <mergeCell ref="S369:X369"/>
    <mergeCell ref="A370:A371"/>
    <mergeCell ref="B370:B371"/>
    <mergeCell ref="C370:C371"/>
    <mergeCell ref="D370:F370"/>
    <mergeCell ref="G370:G371"/>
    <mergeCell ref="H370:H371"/>
    <mergeCell ref="S370:S371"/>
    <mergeCell ref="T370:T371"/>
    <mergeCell ref="U370:U371"/>
    <mergeCell ref="V370:X370"/>
    <mergeCell ref="A383:B383"/>
    <mergeCell ref="G383:H383"/>
    <mergeCell ref="M383:N383"/>
    <mergeCell ref="I370:I371"/>
    <mergeCell ref="J370:L370"/>
    <mergeCell ref="M370:M371"/>
    <mergeCell ref="N370:N371"/>
    <mergeCell ref="O370:O371"/>
    <mergeCell ref="P370:R370"/>
    <mergeCell ref="V387:X387"/>
    <mergeCell ref="V388:X388"/>
    <mergeCell ref="S384:T384"/>
    <mergeCell ref="D386:F386"/>
    <mergeCell ref="J386:L386"/>
    <mergeCell ref="P386:R386"/>
    <mergeCell ref="D387:F387"/>
    <mergeCell ref="J387:L387"/>
    <mergeCell ref="P387:R387"/>
    <mergeCell ref="C224:D224"/>
    <mergeCell ref="I223:J223"/>
    <mergeCell ref="I224:J224"/>
    <mergeCell ref="O223:P223"/>
    <mergeCell ref="U223:V223"/>
    <mergeCell ref="O224:P224"/>
    <mergeCell ref="U224:V224"/>
    <mergeCell ref="C195:D195"/>
    <mergeCell ref="C196:D196"/>
    <mergeCell ref="I195:J195"/>
    <mergeCell ref="I196:J196"/>
    <mergeCell ref="O195:P195"/>
    <mergeCell ref="O196:P196"/>
    <mergeCell ref="U195:V195"/>
    <mergeCell ref="U196:V196"/>
    <mergeCell ref="C223:D223"/>
    <mergeCell ref="A201:F201"/>
    <mergeCell ref="G201:L201"/>
    <mergeCell ref="M201:R201"/>
    <mergeCell ref="S201:X201"/>
    <mergeCell ref="U202:U203"/>
    <mergeCell ref="V202:X202"/>
    <mergeCell ref="A199:F199"/>
    <mergeCell ref="G199:L199"/>
  </mergeCells>
  <pageMargins left="0.51181102362204722" right="0.31496062992125984" top="0.74803149606299213" bottom="0.55118110236220474" header="0.31496062992125984" footer="0.2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5"/>
  <sheetViews>
    <sheetView view="pageBreakPreview" topLeftCell="Q402" zoomScale="85" zoomScaleSheetLayoutView="85" workbookViewId="0">
      <selection activeCell="AA414" sqref="AA414"/>
    </sheetView>
  </sheetViews>
  <sheetFormatPr defaultRowHeight="24" x14ac:dyDescent="0.55000000000000004"/>
  <cols>
    <col min="1" max="1" width="7.25" style="1" customWidth="1"/>
    <col min="2" max="2" width="24" style="1" customWidth="1"/>
    <col min="3" max="3" width="13.25" style="1" customWidth="1"/>
    <col min="4" max="6" width="14.125" style="1" customWidth="1"/>
    <col min="7" max="7" width="7.25" style="1" customWidth="1"/>
    <col min="8" max="8" width="24" style="1" customWidth="1"/>
    <col min="9" max="9" width="13.25" style="1" customWidth="1"/>
    <col min="10" max="12" width="14.125" style="1" customWidth="1"/>
    <col min="13" max="13" width="7.25" style="1" customWidth="1"/>
    <col min="14" max="14" width="24" style="1" customWidth="1"/>
    <col min="15" max="15" width="14" style="1" customWidth="1"/>
    <col min="16" max="18" width="14.125" style="1" customWidth="1"/>
    <col min="19" max="19" width="7.25" style="1" customWidth="1"/>
    <col min="20" max="20" width="24" style="1" customWidth="1"/>
    <col min="21" max="21" width="13.25" style="1" customWidth="1"/>
    <col min="22" max="23" width="14.125" style="1" customWidth="1"/>
    <col min="24" max="25" width="15.75" style="1" customWidth="1"/>
    <col min="26" max="26" width="11.375" style="1" customWidth="1"/>
    <col min="27" max="27" width="28.75" style="1" customWidth="1"/>
    <col min="28" max="28" width="30.25" style="1" customWidth="1"/>
    <col min="29" max="16384" width="9" style="1"/>
  </cols>
  <sheetData>
    <row r="1" spans="1:28" x14ac:dyDescent="0.55000000000000004">
      <c r="A1" s="89" t="s">
        <v>18</v>
      </c>
      <c r="B1" s="89"/>
      <c r="C1" s="89"/>
      <c r="D1" s="89"/>
      <c r="E1" s="89"/>
      <c r="F1" s="89"/>
      <c r="G1" s="89" t="s">
        <v>18</v>
      </c>
      <c r="H1" s="89"/>
      <c r="I1" s="89"/>
      <c r="J1" s="89"/>
      <c r="K1" s="89"/>
      <c r="L1" s="89"/>
      <c r="M1" s="89" t="s">
        <v>18</v>
      </c>
      <c r="N1" s="89"/>
      <c r="O1" s="89"/>
      <c r="P1" s="89"/>
      <c r="Q1" s="89"/>
      <c r="R1" s="89"/>
      <c r="S1" s="89" t="s">
        <v>18</v>
      </c>
      <c r="T1" s="89"/>
      <c r="U1" s="89"/>
      <c r="V1" s="89"/>
      <c r="W1" s="89"/>
      <c r="X1" s="89"/>
      <c r="Y1" s="58"/>
      <c r="Z1" s="89" t="s">
        <v>18</v>
      </c>
      <c r="AA1" s="89"/>
      <c r="AB1" s="89"/>
    </row>
    <row r="2" spans="1:28" x14ac:dyDescent="0.55000000000000004">
      <c r="A2" s="89" t="s">
        <v>19</v>
      </c>
      <c r="B2" s="89"/>
      <c r="C2" s="89"/>
      <c r="D2" s="89"/>
      <c r="E2" s="89"/>
      <c r="F2" s="89"/>
      <c r="G2" s="89" t="s">
        <v>19</v>
      </c>
      <c r="H2" s="89"/>
      <c r="I2" s="89"/>
      <c r="J2" s="89"/>
      <c r="K2" s="89"/>
      <c r="L2" s="89"/>
      <c r="M2" s="89" t="s">
        <v>19</v>
      </c>
      <c r="N2" s="89"/>
      <c r="O2" s="89"/>
      <c r="P2" s="89"/>
      <c r="Q2" s="89"/>
      <c r="R2" s="89"/>
      <c r="S2" s="89" t="s">
        <v>19</v>
      </c>
      <c r="T2" s="89"/>
      <c r="U2" s="89"/>
      <c r="V2" s="89"/>
      <c r="W2" s="89"/>
      <c r="X2" s="89"/>
      <c r="Y2" s="58"/>
      <c r="Z2" s="89" t="s">
        <v>19</v>
      </c>
      <c r="AA2" s="89"/>
      <c r="AB2" s="89"/>
    </row>
    <row r="3" spans="1:28" x14ac:dyDescent="0.55000000000000004">
      <c r="A3" s="89" t="s">
        <v>78</v>
      </c>
      <c r="B3" s="89"/>
      <c r="C3" s="89"/>
      <c r="D3" s="89"/>
      <c r="E3" s="89"/>
      <c r="F3" s="89"/>
      <c r="G3" s="89" t="s">
        <v>78</v>
      </c>
      <c r="H3" s="89"/>
      <c r="I3" s="89"/>
      <c r="J3" s="89"/>
      <c r="K3" s="89"/>
      <c r="L3" s="89"/>
      <c r="M3" s="89" t="s">
        <v>78</v>
      </c>
      <c r="N3" s="89"/>
      <c r="O3" s="89"/>
      <c r="P3" s="89"/>
      <c r="Q3" s="89"/>
      <c r="R3" s="89"/>
      <c r="S3" s="89" t="s">
        <v>78</v>
      </c>
      <c r="T3" s="89"/>
      <c r="U3" s="89"/>
      <c r="V3" s="89"/>
      <c r="W3" s="89"/>
      <c r="X3" s="89"/>
      <c r="Y3" s="58"/>
      <c r="Z3" s="89" t="s">
        <v>78</v>
      </c>
      <c r="AA3" s="89"/>
      <c r="AB3" s="89"/>
    </row>
    <row r="4" spans="1:28" x14ac:dyDescent="0.55000000000000004">
      <c r="A4" s="89" t="s">
        <v>79</v>
      </c>
      <c r="B4" s="89"/>
      <c r="C4" s="89"/>
      <c r="D4" s="89"/>
      <c r="E4" s="89"/>
      <c r="F4" s="89"/>
      <c r="G4" s="89" t="s">
        <v>80</v>
      </c>
      <c r="H4" s="89"/>
      <c r="I4" s="89"/>
      <c r="J4" s="89"/>
      <c r="K4" s="89"/>
      <c r="L4" s="89"/>
      <c r="M4" s="89" t="s">
        <v>81</v>
      </c>
      <c r="N4" s="89"/>
      <c r="O4" s="89"/>
      <c r="P4" s="89"/>
      <c r="Q4" s="89"/>
      <c r="R4" s="89"/>
      <c r="S4" s="89" t="s">
        <v>82</v>
      </c>
      <c r="T4" s="89"/>
      <c r="U4" s="89"/>
      <c r="V4" s="89"/>
      <c r="W4" s="89"/>
      <c r="X4" s="89"/>
      <c r="Y4" s="58"/>
      <c r="Z4" s="89" t="s">
        <v>82</v>
      </c>
      <c r="AA4" s="89"/>
      <c r="AB4" s="89"/>
    </row>
    <row r="5" spans="1:28" x14ac:dyDescent="0.55000000000000004">
      <c r="A5" s="89" t="s">
        <v>20</v>
      </c>
      <c r="B5" s="89"/>
      <c r="C5" s="89"/>
      <c r="D5" s="89"/>
      <c r="E5" s="89"/>
      <c r="F5" s="89"/>
      <c r="G5" s="89" t="s">
        <v>20</v>
      </c>
      <c r="H5" s="89"/>
      <c r="I5" s="89"/>
      <c r="J5" s="89"/>
      <c r="K5" s="89"/>
      <c r="L5" s="89"/>
      <c r="M5" s="89" t="s">
        <v>20</v>
      </c>
      <c r="N5" s="89"/>
      <c r="O5" s="89"/>
      <c r="P5" s="89"/>
      <c r="Q5" s="89"/>
      <c r="R5" s="89"/>
      <c r="S5" s="89" t="s">
        <v>20</v>
      </c>
      <c r="T5" s="89"/>
      <c r="U5" s="89"/>
      <c r="V5" s="89"/>
      <c r="W5" s="89"/>
      <c r="X5" s="89"/>
      <c r="Y5" s="58"/>
      <c r="Z5" s="89" t="s">
        <v>20</v>
      </c>
      <c r="AA5" s="89"/>
      <c r="AB5" s="89"/>
    </row>
    <row r="6" spans="1:28" x14ac:dyDescent="0.55000000000000004">
      <c r="A6" s="83" t="s">
        <v>0</v>
      </c>
      <c r="B6" s="83" t="s">
        <v>1</v>
      </c>
      <c r="C6" s="83" t="s">
        <v>2</v>
      </c>
      <c r="D6" s="83" t="s">
        <v>6</v>
      </c>
      <c r="E6" s="83"/>
      <c r="F6" s="83"/>
      <c r="G6" s="83" t="s">
        <v>0</v>
      </c>
      <c r="H6" s="83" t="s">
        <v>1</v>
      </c>
      <c r="I6" s="83" t="s">
        <v>2</v>
      </c>
      <c r="J6" s="83" t="s">
        <v>6</v>
      </c>
      <c r="K6" s="83"/>
      <c r="L6" s="83"/>
      <c r="M6" s="83" t="s">
        <v>0</v>
      </c>
      <c r="N6" s="83" t="s">
        <v>1</v>
      </c>
      <c r="O6" s="83" t="s">
        <v>2</v>
      </c>
      <c r="P6" s="83" t="s">
        <v>6</v>
      </c>
      <c r="Q6" s="83"/>
      <c r="R6" s="83"/>
      <c r="S6" s="83" t="s">
        <v>0</v>
      </c>
      <c r="T6" s="83" t="s">
        <v>1</v>
      </c>
      <c r="U6" s="83" t="s">
        <v>2</v>
      </c>
      <c r="V6" s="83" t="s">
        <v>6</v>
      </c>
      <c r="W6" s="83"/>
      <c r="X6" s="83"/>
      <c r="Y6" s="57"/>
      <c r="Z6" s="83" t="s">
        <v>0</v>
      </c>
      <c r="AA6" s="83" t="s">
        <v>1</v>
      </c>
      <c r="AB6" s="83" t="s">
        <v>2</v>
      </c>
    </row>
    <row r="7" spans="1:28" x14ac:dyDescent="0.55000000000000004">
      <c r="A7" s="83"/>
      <c r="B7" s="83"/>
      <c r="C7" s="83"/>
      <c r="D7" s="28" t="s">
        <v>3</v>
      </c>
      <c r="E7" s="28" t="s">
        <v>4</v>
      </c>
      <c r="F7" s="28" t="s">
        <v>5</v>
      </c>
      <c r="G7" s="83"/>
      <c r="H7" s="83"/>
      <c r="I7" s="83"/>
      <c r="J7" s="28" t="s">
        <v>42</v>
      </c>
      <c r="K7" s="28" t="s">
        <v>43</v>
      </c>
      <c r="L7" s="28" t="s">
        <v>44</v>
      </c>
      <c r="M7" s="83"/>
      <c r="N7" s="83"/>
      <c r="O7" s="83"/>
      <c r="P7" s="28" t="s">
        <v>45</v>
      </c>
      <c r="Q7" s="28" t="s">
        <v>46</v>
      </c>
      <c r="R7" s="28" t="s">
        <v>47</v>
      </c>
      <c r="S7" s="83"/>
      <c r="T7" s="83"/>
      <c r="U7" s="83"/>
      <c r="V7" s="28" t="s">
        <v>50</v>
      </c>
      <c r="W7" s="28" t="s">
        <v>51</v>
      </c>
      <c r="X7" s="28" t="s">
        <v>52</v>
      </c>
      <c r="Y7" s="57"/>
      <c r="Z7" s="83"/>
      <c r="AA7" s="83"/>
      <c r="AB7" s="83"/>
    </row>
    <row r="8" spans="1:28" x14ac:dyDescent="0.55000000000000004">
      <c r="A8" s="30">
        <v>1</v>
      </c>
      <c r="B8" s="31" t="s">
        <v>7</v>
      </c>
      <c r="C8" s="4">
        <f t="shared" ref="C8:C20" si="0">SUM(D8:F8)</f>
        <v>0</v>
      </c>
      <c r="D8" s="2">
        <v>0</v>
      </c>
      <c r="E8" s="2">
        <v>0</v>
      </c>
      <c r="F8" s="2">
        <v>0</v>
      </c>
      <c r="G8" s="30">
        <v>1</v>
      </c>
      <c r="H8" s="31" t="s">
        <v>7</v>
      </c>
      <c r="I8" s="44">
        <f t="shared" ref="I8:I20" si="1">SUM(J8:L8)</f>
        <v>0</v>
      </c>
      <c r="J8" s="45">
        <v>0</v>
      </c>
      <c r="K8" s="45">
        <v>0</v>
      </c>
      <c r="L8" s="45">
        <v>0</v>
      </c>
      <c r="M8" s="30">
        <v>1</v>
      </c>
      <c r="N8" s="31" t="s">
        <v>7</v>
      </c>
      <c r="O8" s="44">
        <f t="shared" ref="O8:O20" si="2">SUM(P8:R8)</f>
        <v>0</v>
      </c>
      <c r="P8" s="2">
        <v>0</v>
      </c>
      <c r="Q8" s="2">
        <v>0</v>
      </c>
      <c r="R8" s="2">
        <v>0</v>
      </c>
      <c r="S8" s="30">
        <v>1</v>
      </c>
      <c r="T8" s="31" t="s">
        <v>7</v>
      </c>
      <c r="U8" s="44">
        <f t="shared" ref="U8:U20" si="3">SUM(V8:X8)</f>
        <v>0</v>
      </c>
      <c r="V8" s="2">
        <v>0</v>
      </c>
      <c r="W8" s="2">
        <v>0</v>
      </c>
      <c r="X8" s="2">
        <v>0</v>
      </c>
      <c r="Y8" s="2"/>
      <c r="Z8" s="30">
        <v>1</v>
      </c>
      <c r="AA8" s="31" t="s">
        <v>7</v>
      </c>
      <c r="AB8" s="44">
        <f>SUM(C8,I8,O8,U8)</f>
        <v>0</v>
      </c>
    </row>
    <row r="9" spans="1:28" x14ac:dyDescent="0.55000000000000004">
      <c r="A9" s="32">
        <v>2</v>
      </c>
      <c r="B9" s="3" t="s">
        <v>83</v>
      </c>
      <c r="C9" s="4">
        <f>SUM(D9:F9)</f>
        <v>858780</v>
      </c>
      <c r="D9" s="4">
        <v>286260</v>
      </c>
      <c r="E9" s="4">
        <v>286260</v>
      </c>
      <c r="F9" s="4">
        <v>286260</v>
      </c>
      <c r="G9" s="32">
        <v>2</v>
      </c>
      <c r="H9" s="3" t="s">
        <v>83</v>
      </c>
      <c r="I9" s="4">
        <f>SUM(J9:L9)</f>
        <v>858780</v>
      </c>
      <c r="J9" s="4">
        <v>286260</v>
      </c>
      <c r="K9" s="4">
        <v>286260</v>
      </c>
      <c r="L9" s="4">
        <v>286260</v>
      </c>
      <c r="M9" s="32">
        <v>2</v>
      </c>
      <c r="N9" s="3" t="s">
        <v>83</v>
      </c>
      <c r="O9" s="4">
        <f>SUM(P9:R9)</f>
        <v>858780</v>
      </c>
      <c r="P9" s="4">
        <v>286260</v>
      </c>
      <c r="Q9" s="4">
        <v>286260</v>
      </c>
      <c r="R9" s="4">
        <v>286260</v>
      </c>
      <c r="S9" s="32">
        <v>2</v>
      </c>
      <c r="T9" s="3" t="s">
        <v>83</v>
      </c>
      <c r="U9" s="4">
        <f>SUM(V9:X9)</f>
        <v>858780</v>
      </c>
      <c r="V9" s="4">
        <v>286260</v>
      </c>
      <c r="W9" s="4">
        <v>286260</v>
      </c>
      <c r="X9" s="4">
        <v>286260</v>
      </c>
      <c r="Y9" s="4"/>
      <c r="Z9" s="32">
        <v>2</v>
      </c>
      <c r="AA9" s="3" t="s">
        <v>83</v>
      </c>
      <c r="AB9" s="44">
        <f t="shared" ref="AB9:AB20" si="4">SUM(C9,I9,O9,U9)</f>
        <v>3435120</v>
      </c>
    </row>
    <row r="10" spans="1:28" x14ac:dyDescent="0.55000000000000004">
      <c r="A10" s="32">
        <v>3</v>
      </c>
      <c r="B10" s="3" t="s">
        <v>84</v>
      </c>
      <c r="C10" s="4">
        <f>SUM(D10:F10)</f>
        <v>750180</v>
      </c>
      <c r="D10" s="4">
        <v>248270</v>
      </c>
      <c r="E10" s="4">
        <v>250955</v>
      </c>
      <c r="F10" s="4">
        <v>250955</v>
      </c>
      <c r="G10" s="32">
        <v>3</v>
      </c>
      <c r="H10" s="3" t="s">
        <v>84</v>
      </c>
      <c r="I10" s="4">
        <f>SUM(J10:L10)</f>
        <v>764852</v>
      </c>
      <c r="J10" s="4">
        <v>258082</v>
      </c>
      <c r="K10" s="4">
        <v>253385</v>
      </c>
      <c r="L10" s="4">
        <v>253385</v>
      </c>
      <c r="M10" s="32">
        <v>3</v>
      </c>
      <c r="N10" s="3" t="s">
        <v>84</v>
      </c>
      <c r="O10" s="4">
        <f>SUM(P10:R10)</f>
        <v>790695</v>
      </c>
      <c r="P10" s="4">
        <v>256885</v>
      </c>
      <c r="Q10" s="4">
        <v>256885</v>
      </c>
      <c r="R10" s="4">
        <v>276925</v>
      </c>
      <c r="S10" s="32">
        <v>3</v>
      </c>
      <c r="T10" s="3" t="s">
        <v>84</v>
      </c>
      <c r="U10" s="4">
        <f>SUM(V10:X10)</f>
        <v>839405</v>
      </c>
      <c r="V10" s="4">
        <v>276925</v>
      </c>
      <c r="W10" s="4">
        <v>281240</v>
      </c>
      <c r="X10" s="4">
        <v>281240</v>
      </c>
      <c r="Y10" s="4"/>
      <c r="Z10" s="32">
        <v>3</v>
      </c>
      <c r="AA10" s="3" t="s">
        <v>84</v>
      </c>
      <c r="AB10" s="44">
        <f t="shared" si="4"/>
        <v>3145132</v>
      </c>
    </row>
    <row r="11" spans="1:28" x14ac:dyDescent="0.55000000000000004">
      <c r="A11" s="32">
        <v>4</v>
      </c>
      <c r="B11" s="3" t="s">
        <v>9</v>
      </c>
      <c r="C11" s="4">
        <f t="shared" si="0"/>
        <v>0</v>
      </c>
      <c r="D11" s="4">
        <v>0</v>
      </c>
      <c r="E11" s="4">
        <v>0</v>
      </c>
      <c r="F11" s="4">
        <v>0</v>
      </c>
      <c r="G11" s="32">
        <v>4</v>
      </c>
      <c r="H11" s="3" t="s">
        <v>9</v>
      </c>
      <c r="I11" s="44">
        <f t="shared" si="1"/>
        <v>0</v>
      </c>
      <c r="J11" s="44">
        <v>0</v>
      </c>
      <c r="K11" s="44">
        <v>0</v>
      </c>
      <c r="L11" s="44">
        <v>0</v>
      </c>
      <c r="M11" s="32">
        <v>4</v>
      </c>
      <c r="N11" s="3" t="s">
        <v>9</v>
      </c>
      <c r="O11" s="44">
        <f t="shared" si="2"/>
        <v>0</v>
      </c>
      <c r="P11" s="33" t="s">
        <v>69</v>
      </c>
      <c r="Q11" s="33" t="s">
        <v>69</v>
      </c>
      <c r="R11" s="33" t="s">
        <v>69</v>
      </c>
      <c r="S11" s="32">
        <v>4</v>
      </c>
      <c r="T11" s="3" t="s">
        <v>9</v>
      </c>
      <c r="U11" s="44">
        <f t="shared" si="3"/>
        <v>0</v>
      </c>
      <c r="V11" s="33" t="s">
        <v>69</v>
      </c>
      <c r="W11" s="33" t="s">
        <v>69</v>
      </c>
      <c r="X11" s="33" t="s">
        <v>69</v>
      </c>
      <c r="Y11" s="33"/>
      <c r="Z11" s="32">
        <v>4</v>
      </c>
      <c r="AA11" s="3" t="s">
        <v>9</v>
      </c>
      <c r="AB11" s="44">
        <f t="shared" si="4"/>
        <v>0</v>
      </c>
    </row>
    <row r="12" spans="1:28" x14ac:dyDescent="0.55000000000000004">
      <c r="A12" s="32">
        <v>5</v>
      </c>
      <c r="B12" s="3" t="s">
        <v>10</v>
      </c>
      <c r="C12" s="4">
        <f t="shared" si="0"/>
        <v>0</v>
      </c>
      <c r="D12" s="4">
        <v>0</v>
      </c>
      <c r="E12" s="4">
        <v>0</v>
      </c>
      <c r="F12" s="4">
        <v>0</v>
      </c>
      <c r="G12" s="32">
        <v>5</v>
      </c>
      <c r="H12" s="3" t="s">
        <v>10</v>
      </c>
      <c r="I12" s="4">
        <f t="shared" si="1"/>
        <v>0</v>
      </c>
      <c r="J12" s="4">
        <v>0</v>
      </c>
      <c r="K12" s="4">
        <v>0</v>
      </c>
      <c r="L12" s="4">
        <v>0</v>
      </c>
      <c r="M12" s="32">
        <v>5</v>
      </c>
      <c r="N12" s="3" t="s">
        <v>10</v>
      </c>
      <c r="O12" s="4">
        <f t="shared" si="2"/>
        <v>0</v>
      </c>
      <c r="P12" s="4">
        <v>0</v>
      </c>
      <c r="Q12" s="4">
        <v>0</v>
      </c>
      <c r="R12" s="4">
        <v>0</v>
      </c>
      <c r="S12" s="32">
        <v>5</v>
      </c>
      <c r="T12" s="3" t="s">
        <v>10</v>
      </c>
      <c r="U12" s="4">
        <f t="shared" si="3"/>
        <v>0</v>
      </c>
      <c r="V12" s="4">
        <v>0</v>
      </c>
      <c r="W12" s="4">
        <v>0</v>
      </c>
      <c r="X12" s="4">
        <v>0</v>
      </c>
      <c r="Y12" s="4"/>
      <c r="Z12" s="32">
        <v>5</v>
      </c>
      <c r="AA12" s="3" t="s">
        <v>10</v>
      </c>
      <c r="AB12" s="44">
        <f t="shared" si="4"/>
        <v>0</v>
      </c>
    </row>
    <row r="13" spans="1:28" x14ac:dyDescent="0.55000000000000004">
      <c r="A13" s="32">
        <v>6</v>
      </c>
      <c r="B13" s="3" t="s">
        <v>11</v>
      </c>
      <c r="C13" s="4">
        <f t="shared" si="0"/>
        <v>44500</v>
      </c>
      <c r="D13" s="4">
        <v>9500</v>
      </c>
      <c r="E13" s="4">
        <v>10000</v>
      </c>
      <c r="F13" s="4">
        <v>25000</v>
      </c>
      <c r="G13" s="32">
        <v>6</v>
      </c>
      <c r="H13" s="3" t="s">
        <v>11</v>
      </c>
      <c r="I13" s="4">
        <f t="shared" si="1"/>
        <v>33500</v>
      </c>
      <c r="J13" s="4">
        <v>9500</v>
      </c>
      <c r="K13" s="4">
        <v>17500</v>
      </c>
      <c r="L13" s="4">
        <v>6500</v>
      </c>
      <c r="M13" s="32">
        <v>6</v>
      </c>
      <c r="N13" s="3" t="s">
        <v>11</v>
      </c>
      <c r="O13" s="4">
        <f t="shared" si="2"/>
        <v>53100</v>
      </c>
      <c r="P13" s="4">
        <v>26100</v>
      </c>
      <c r="Q13" s="4">
        <v>10000</v>
      </c>
      <c r="R13" s="4">
        <v>17000</v>
      </c>
      <c r="S13" s="32">
        <v>6</v>
      </c>
      <c r="T13" s="3" t="s">
        <v>11</v>
      </c>
      <c r="U13" s="4">
        <f t="shared" si="3"/>
        <v>62600</v>
      </c>
      <c r="V13" s="4">
        <v>10000</v>
      </c>
      <c r="W13" s="4">
        <v>10000</v>
      </c>
      <c r="X13" s="4">
        <v>42600</v>
      </c>
      <c r="Y13" s="4"/>
      <c r="Z13" s="32">
        <v>6</v>
      </c>
      <c r="AA13" s="3" t="s">
        <v>11</v>
      </c>
      <c r="AB13" s="44">
        <f t="shared" si="4"/>
        <v>193700</v>
      </c>
    </row>
    <row r="14" spans="1:28" x14ac:dyDescent="0.55000000000000004">
      <c r="A14" s="32">
        <v>7</v>
      </c>
      <c r="B14" s="3" t="s">
        <v>12</v>
      </c>
      <c r="C14" s="4">
        <f t="shared" si="0"/>
        <v>115000</v>
      </c>
      <c r="D14" s="4">
        <v>30000</v>
      </c>
      <c r="E14" s="4">
        <v>40000</v>
      </c>
      <c r="F14" s="4">
        <v>45000</v>
      </c>
      <c r="G14" s="32">
        <v>7</v>
      </c>
      <c r="H14" s="3" t="s">
        <v>12</v>
      </c>
      <c r="I14" s="4">
        <f t="shared" si="1"/>
        <v>101300</v>
      </c>
      <c r="J14" s="4">
        <v>58500</v>
      </c>
      <c r="K14" s="4">
        <v>12300</v>
      </c>
      <c r="L14" s="4">
        <v>30500</v>
      </c>
      <c r="M14" s="32">
        <v>7</v>
      </c>
      <c r="N14" s="3" t="s">
        <v>12</v>
      </c>
      <c r="O14" s="4">
        <f t="shared" si="2"/>
        <v>160500</v>
      </c>
      <c r="P14" s="4">
        <v>65000</v>
      </c>
      <c r="Q14" s="4">
        <v>60500</v>
      </c>
      <c r="R14" s="4">
        <v>35000</v>
      </c>
      <c r="S14" s="32">
        <v>7</v>
      </c>
      <c r="T14" s="3" t="s">
        <v>12</v>
      </c>
      <c r="U14" s="4">
        <f t="shared" si="3"/>
        <v>220000</v>
      </c>
      <c r="V14" s="4">
        <v>50000</v>
      </c>
      <c r="W14" s="4">
        <v>134000</v>
      </c>
      <c r="X14" s="4">
        <v>36000</v>
      </c>
      <c r="Y14" s="4"/>
      <c r="Z14" s="32">
        <v>7</v>
      </c>
      <c r="AA14" s="3" t="s">
        <v>12</v>
      </c>
      <c r="AB14" s="44">
        <f t="shared" si="4"/>
        <v>596800</v>
      </c>
    </row>
    <row r="15" spans="1:28" x14ac:dyDescent="0.55000000000000004">
      <c r="A15" s="32">
        <v>8</v>
      </c>
      <c r="B15" s="3" t="s">
        <v>13</v>
      </c>
      <c r="C15" s="4">
        <f t="shared" si="0"/>
        <v>60000</v>
      </c>
      <c r="D15" s="33">
        <v>20000</v>
      </c>
      <c r="E15" s="4">
        <v>20000</v>
      </c>
      <c r="F15" s="4">
        <v>20000</v>
      </c>
      <c r="G15" s="32">
        <v>8</v>
      </c>
      <c r="H15" s="3" t="s">
        <v>13</v>
      </c>
      <c r="I15" s="4">
        <f t="shared" si="1"/>
        <v>55500</v>
      </c>
      <c r="J15" s="4">
        <v>15000</v>
      </c>
      <c r="K15" s="4">
        <v>29500</v>
      </c>
      <c r="L15" s="4">
        <v>11000</v>
      </c>
      <c r="M15" s="32">
        <v>8</v>
      </c>
      <c r="N15" s="3" t="s">
        <v>13</v>
      </c>
      <c r="O15" s="4">
        <f t="shared" si="2"/>
        <v>60000</v>
      </c>
      <c r="P15" s="4">
        <v>15000</v>
      </c>
      <c r="Q15" s="4">
        <v>30000</v>
      </c>
      <c r="R15" s="4">
        <v>15000</v>
      </c>
      <c r="S15" s="32">
        <v>8</v>
      </c>
      <c r="T15" s="3" t="s">
        <v>13</v>
      </c>
      <c r="U15" s="4">
        <f t="shared" si="3"/>
        <v>85000</v>
      </c>
      <c r="V15" s="4">
        <v>25500</v>
      </c>
      <c r="W15" s="4">
        <v>15000</v>
      </c>
      <c r="X15" s="4">
        <v>44500</v>
      </c>
      <c r="Y15" s="4"/>
      <c r="Z15" s="32">
        <v>8</v>
      </c>
      <c r="AA15" s="3" t="s">
        <v>13</v>
      </c>
      <c r="AB15" s="44">
        <f t="shared" si="4"/>
        <v>260500</v>
      </c>
    </row>
    <row r="16" spans="1:28" x14ac:dyDescent="0.55000000000000004">
      <c r="A16" s="32">
        <v>9</v>
      </c>
      <c r="B16" s="3" t="s">
        <v>14</v>
      </c>
      <c r="C16" s="4">
        <f t="shared" si="0"/>
        <v>56500</v>
      </c>
      <c r="D16" s="4">
        <v>18000</v>
      </c>
      <c r="E16" s="4">
        <v>18500</v>
      </c>
      <c r="F16" s="4">
        <v>20000</v>
      </c>
      <c r="G16" s="32">
        <v>9</v>
      </c>
      <c r="H16" s="3" t="s">
        <v>14</v>
      </c>
      <c r="I16" s="4">
        <f t="shared" si="1"/>
        <v>60500</v>
      </c>
      <c r="J16" s="4">
        <v>25500</v>
      </c>
      <c r="K16" s="4">
        <v>18000</v>
      </c>
      <c r="L16" s="4">
        <v>17000</v>
      </c>
      <c r="M16" s="32">
        <v>9</v>
      </c>
      <c r="N16" s="3" t="s">
        <v>14</v>
      </c>
      <c r="O16" s="4">
        <v>0</v>
      </c>
      <c r="P16" s="4">
        <v>38000</v>
      </c>
      <c r="Q16" s="4">
        <v>6500</v>
      </c>
      <c r="R16" s="4">
        <v>26100</v>
      </c>
      <c r="S16" s="32">
        <v>9</v>
      </c>
      <c r="T16" s="3" t="s">
        <v>14</v>
      </c>
      <c r="U16" s="4">
        <f t="shared" si="3"/>
        <v>89500</v>
      </c>
      <c r="V16" s="4">
        <v>26000</v>
      </c>
      <c r="W16" s="4">
        <v>25000</v>
      </c>
      <c r="X16" s="4">
        <v>38500</v>
      </c>
      <c r="Y16" s="4"/>
      <c r="Z16" s="32">
        <v>9</v>
      </c>
      <c r="AA16" s="3" t="s">
        <v>14</v>
      </c>
      <c r="AB16" s="44">
        <f t="shared" si="4"/>
        <v>206500</v>
      </c>
    </row>
    <row r="17" spans="1:28" x14ac:dyDescent="0.55000000000000004">
      <c r="A17" s="32">
        <v>10</v>
      </c>
      <c r="B17" s="3" t="s">
        <v>15</v>
      </c>
      <c r="C17" s="4">
        <f t="shared" si="0"/>
        <v>0</v>
      </c>
      <c r="D17" s="4">
        <v>0</v>
      </c>
      <c r="E17" s="4">
        <v>0</v>
      </c>
      <c r="F17" s="4">
        <v>0</v>
      </c>
      <c r="G17" s="32">
        <v>10</v>
      </c>
      <c r="H17" s="3" t="s">
        <v>15</v>
      </c>
      <c r="I17" s="44">
        <f t="shared" si="1"/>
        <v>0</v>
      </c>
      <c r="J17" s="44">
        <v>0</v>
      </c>
      <c r="K17" s="44" t="s">
        <v>69</v>
      </c>
      <c r="L17" s="44" t="s">
        <v>69</v>
      </c>
      <c r="M17" s="32">
        <v>10</v>
      </c>
      <c r="N17" s="3" t="s">
        <v>15</v>
      </c>
      <c r="O17" s="4">
        <f t="shared" si="2"/>
        <v>0</v>
      </c>
      <c r="P17" s="4">
        <v>0</v>
      </c>
      <c r="Q17" s="4">
        <v>0</v>
      </c>
      <c r="R17" s="4">
        <v>0</v>
      </c>
      <c r="S17" s="32">
        <v>10</v>
      </c>
      <c r="T17" s="3" t="s">
        <v>15</v>
      </c>
      <c r="U17" s="33">
        <f t="shared" si="3"/>
        <v>0</v>
      </c>
      <c r="V17" s="33" t="s">
        <v>69</v>
      </c>
      <c r="W17" s="33" t="s">
        <v>70</v>
      </c>
      <c r="X17" s="33">
        <v>0</v>
      </c>
      <c r="Y17" s="33"/>
      <c r="Z17" s="32">
        <v>10</v>
      </c>
      <c r="AA17" s="3" t="s">
        <v>15</v>
      </c>
      <c r="AB17" s="44">
        <f t="shared" si="4"/>
        <v>0</v>
      </c>
    </row>
    <row r="18" spans="1:28" x14ac:dyDescent="0.55000000000000004">
      <c r="A18" s="32">
        <v>11</v>
      </c>
      <c r="B18" s="3" t="s">
        <v>16</v>
      </c>
      <c r="C18" s="4">
        <f t="shared" si="0"/>
        <v>0</v>
      </c>
      <c r="D18" s="4">
        <v>0</v>
      </c>
      <c r="E18" s="4">
        <v>0</v>
      </c>
      <c r="F18" s="4">
        <v>0</v>
      </c>
      <c r="G18" s="32">
        <v>11</v>
      </c>
      <c r="H18" s="3" t="s">
        <v>16</v>
      </c>
      <c r="I18" s="44">
        <f t="shared" si="1"/>
        <v>13000</v>
      </c>
      <c r="J18" s="44">
        <v>13000</v>
      </c>
      <c r="K18" s="44" t="s">
        <v>69</v>
      </c>
      <c r="L18" s="44" t="s">
        <v>69</v>
      </c>
      <c r="M18" s="32">
        <v>11</v>
      </c>
      <c r="N18" s="3" t="s">
        <v>16</v>
      </c>
      <c r="O18" s="4">
        <f t="shared" si="2"/>
        <v>42000</v>
      </c>
      <c r="P18" s="4">
        <v>0</v>
      </c>
      <c r="Q18" s="4">
        <v>0</v>
      </c>
      <c r="R18" s="4">
        <v>42000</v>
      </c>
      <c r="S18" s="32">
        <v>11</v>
      </c>
      <c r="T18" s="3" t="s">
        <v>16</v>
      </c>
      <c r="U18" s="33">
        <f t="shared" si="3"/>
        <v>82700</v>
      </c>
      <c r="V18" s="33" t="s">
        <v>70</v>
      </c>
      <c r="W18" s="33">
        <v>46200</v>
      </c>
      <c r="X18" s="33">
        <v>36500</v>
      </c>
      <c r="Y18" s="33"/>
      <c r="Z18" s="32">
        <v>11</v>
      </c>
      <c r="AA18" s="3" t="s">
        <v>16</v>
      </c>
      <c r="AB18" s="44">
        <f t="shared" si="4"/>
        <v>137700</v>
      </c>
    </row>
    <row r="19" spans="1:28" x14ac:dyDescent="0.55000000000000004">
      <c r="A19" s="32">
        <v>12</v>
      </c>
      <c r="B19" s="3" t="s">
        <v>17</v>
      </c>
      <c r="C19" s="4">
        <f t="shared" ref="C19" si="5">SUM(D19:F19)</f>
        <v>0</v>
      </c>
      <c r="D19" s="4">
        <v>0</v>
      </c>
      <c r="E19" s="4">
        <v>0</v>
      </c>
      <c r="F19" s="4">
        <v>0</v>
      </c>
      <c r="G19" s="32">
        <v>12</v>
      </c>
      <c r="H19" s="3" t="s">
        <v>17</v>
      </c>
      <c r="I19" s="44">
        <f t="shared" ref="I19" si="6">SUM(J19:L19)</f>
        <v>0</v>
      </c>
      <c r="J19" s="44">
        <v>0</v>
      </c>
      <c r="K19" s="44">
        <v>0</v>
      </c>
      <c r="L19" s="44">
        <v>0</v>
      </c>
      <c r="M19" s="32">
        <v>12</v>
      </c>
      <c r="N19" s="3" t="s">
        <v>17</v>
      </c>
      <c r="O19" s="33">
        <f t="shared" ref="O19" si="7">SUM(P19:R19)</f>
        <v>0</v>
      </c>
      <c r="P19" s="33" t="s">
        <v>69</v>
      </c>
      <c r="Q19" s="33" t="s">
        <v>70</v>
      </c>
      <c r="R19" s="33">
        <v>0</v>
      </c>
      <c r="S19" s="32">
        <v>12</v>
      </c>
      <c r="T19" s="3" t="s">
        <v>17</v>
      </c>
      <c r="U19" s="33">
        <f t="shared" ref="U19" si="8">SUM(V19:X19)</f>
        <v>0</v>
      </c>
      <c r="V19" s="33" t="s">
        <v>69</v>
      </c>
      <c r="W19" s="33" t="s">
        <v>70</v>
      </c>
      <c r="X19" s="33">
        <v>0</v>
      </c>
      <c r="Y19" s="33"/>
      <c r="Z19" s="32">
        <v>12</v>
      </c>
      <c r="AA19" s="3" t="s">
        <v>17</v>
      </c>
      <c r="AB19" s="44">
        <f t="shared" si="4"/>
        <v>0</v>
      </c>
    </row>
    <row r="20" spans="1:28" x14ac:dyDescent="0.55000000000000004">
      <c r="A20" s="34">
        <v>13</v>
      </c>
      <c r="B20" s="5" t="s">
        <v>59</v>
      </c>
      <c r="C20" s="6">
        <f t="shared" si="0"/>
        <v>0</v>
      </c>
      <c r="D20" s="6">
        <v>0</v>
      </c>
      <c r="E20" s="6">
        <v>0</v>
      </c>
      <c r="F20" s="6">
        <v>0</v>
      </c>
      <c r="G20" s="34">
        <v>13</v>
      </c>
      <c r="H20" s="5" t="s">
        <v>59</v>
      </c>
      <c r="I20" s="44">
        <f t="shared" si="1"/>
        <v>0</v>
      </c>
      <c r="J20" s="46">
        <v>0</v>
      </c>
      <c r="K20" s="46">
        <v>0</v>
      </c>
      <c r="L20" s="46">
        <v>0</v>
      </c>
      <c r="M20" s="34">
        <v>13</v>
      </c>
      <c r="N20" s="5" t="s">
        <v>59</v>
      </c>
      <c r="O20" s="33">
        <f t="shared" si="2"/>
        <v>0</v>
      </c>
      <c r="P20" s="33" t="s">
        <v>69</v>
      </c>
      <c r="Q20" s="33" t="s">
        <v>70</v>
      </c>
      <c r="R20" s="47">
        <v>0</v>
      </c>
      <c r="S20" s="34">
        <v>13</v>
      </c>
      <c r="T20" s="5" t="s">
        <v>59</v>
      </c>
      <c r="U20" s="33">
        <f t="shared" si="3"/>
        <v>18000</v>
      </c>
      <c r="V20" s="33" t="s">
        <v>69</v>
      </c>
      <c r="W20" s="33" t="s">
        <v>70</v>
      </c>
      <c r="X20" s="47">
        <v>18000</v>
      </c>
      <c r="Y20" s="47"/>
      <c r="Z20" s="34">
        <v>13</v>
      </c>
      <c r="AA20" s="5" t="s">
        <v>59</v>
      </c>
      <c r="AB20" s="44">
        <f t="shared" si="4"/>
        <v>18000</v>
      </c>
    </row>
    <row r="21" spans="1:28" x14ac:dyDescent="0.55000000000000004">
      <c r="A21" s="90" t="s">
        <v>2</v>
      </c>
      <c r="B21" s="91"/>
      <c r="C21" s="7">
        <f>SUM(C8:C20)</f>
        <v>1884960</v>
      </c>
      <c r="D21" s="7">
        <f>SUM(D8:D20)</f>
        <v>612030</v>
      </c>
      <c r="E21" s="7">
        <f>SUM(E8:E20)</f>
        <v>625715</v>
      </c>
      <c r="F21" s="7">
        <f>SUM(F8:F20)</f>
        <v>647215</v>
      </c>
      <c r="G21" s="90" t="s">
        <v>2</v>
      </c>
      <c r="H21" s="91"/>
      <c r="I21" s="7">
        <f>SUM(I8:I20)</f>
        <v>1887432</v>
      </c>
      <c r="J21" s="7">
        <f>SUM(J8:J20)</f>
        <v>665842</v>
      </c>
      <c r="K21" s="7">
        <f>SUM(K8:K20)</f>
        <v>616945</v>
      </c>
      <c r="L21" s="7">
        <f>SUM(L8:L20)</f>
        <v>604645</v>
      </c>
      <c r="M21" s="90" t="s">
        <v>2</v>
      </c>
      <c r="N21" s="91"/>
      <c r="O21" s="7">
        <f>SUM(O8:O20)</f>
        <v>1965075</v>
      </c>
      <c r="P21" s="7">
        <f>SUM(P8:P20)</f>
        <v>687245</v>
      </c>
      <c r="Q21" s="7">
        <f>SUM(Q8:Q20)</f>
        <v>650145</v>
      </c>
      <c r="R21" s="50">
        <f>SUM(R8:R20)</f>
        <v>698285</v>
      </c>
      <c r="S21" s="90" t="s">
        <v>2</v>
      </c>
      <c r="T21" s="91"/>
      <c r="U21" s="7">
        <f>SUM(U8:U20)</f>
        <v>2255985</v>
      </c>
      <c r="V21" s="7">
        <f>SUM(V8:V20)</f>
        <v>674685</v>
      </c>
      <c r="W21" s="7">
        <f>SUM(W8:W20)</f>
        <v>797700</v>
      </c>
      <c r="X21" s="50">
        <f>SUM(X8:X20)</f>
        <v>783600</v>
      </c>
      <c r="Y21" s="66"/>
      <c r="Z21" s="90" t="s">
        <v>2</v>
      </c>
      <c r="AA21" s="91"/>
      <c r="AB21" s="7">
        <f>SUM(AB8:AB20)</f>
        <v>7993452</v>
      </c>
    </row>
    <row r="22" spans="1:28" x14ac:dyDescent="0.55000000000000004">
      <c r="M22" s="1" t="s">
        <v>21</v>
      </c>
    </row>
    <row r="23" spans="1:28" x14ac:dyDescent="0.55000000000000004">
      <c r="A23" s="1" t="s">
        <v>21</v>
      </c>
      <c r="G23" s="1" t="s">
        <v>21</v>
      </c>
      <c r="N23" s="35"/>
      <c r="O23" s="35"/>
      <c r="P23" s="35"/>
      <c r="Q23" s="35"/>
      <c r="R23" s="35"/>
      <c r="S23" s="1" t="s">
        <v>21</v>
      </c>
      <c r="Z23" s="1" t="s">
        <v>21</v>
      </c>
    </row>
    <row r="24" spans="1:28" x14ac:dyDescent="0.55000000000000004">
      <c r="N24" s="35"/>
      <c r="O24" s="35"/>
      <c r="P24" s="35"/>
      <c r="Q24" s="35"/>
      <c r="R24" s="35"/>
    </row>
    <row r="25" spans="1:28" x14ac:dyDescent="0.55000000000000004">
      <c r="B25" s="35"/>
      <c r="C25" s="35"/>
      <c r="D25" s="35"/>
      <c r="E25" s="35"/>
      <c r="F25" s="35"/>
      <c r="H25" s="35"/>
      <c r="I25" s="35"/>
      <c r="J25" s="35"/>
      <c r="K25" s="35"/>
      <c r="L25" s="35"/>
      <c r="N25" s="35"/>
      <c r="O25" s="35"/>
      <c r="P25" s="35"/>
      <c r="Q25" s="35"/>
      <c r="R25" s="35"/>
      <c r="T25" s="35"/>
      <c r="U25" s="35"/>
      <c r="V25" s="35"/>
      <c r="W25" s="35"/>
      <c r="X25" s="35"/>
      <c r="Y25" s="36"/>
      <c r="AA25" s="35"/>
      <c r="AB25" s="35"/>
    </row>
    <row r="26" spans="1:28" x14ac:dyDescent="0.55000000000000004">
      <c r="B26" s="35"/>
      <c r="C26" s="35"/>
      <c r="D26" s="35"/>
      <c r="E26" s="35"/>
      <c r="F26" s="35"/>
      <c r="H26" s="35"/>
      <c r="I26" s="35"/>
      <c r="J26" s="35"/>
      <c r="K26" s="35"/>
      <c r="L26" s="35"/>
      <c r="N26" s="36"/>
      <c r="O26" s="37" t="s">
        <v>61</v>
      </c>
      <c r="P26" s="36"/>
      <c r="Q26" s="36" t="s">
        <v>62</v>
      </c>
      <c r="R26" s="36"/>
      <c r="T26" s="35"/>
      <c r="U26" s="35"/>
      <c r="V26" s="35"/>
      <c r="W26" s="35"/>
      <c r="X26" s="35"/>
      <c r="Y26" s="36"/>
      <c r="AA26" s="35"/>
      <c r="AB26" s="35"/>
    </row>
    <row r="27" spans="1:28" x14ac:dyDescent="0.55000000000000004">
      <c r="B27" s="36"/>
      <c r="C27" s="37" t="s">
        <v>61</v>
      </c>
      <c r="D27" s="36"/>
      <c r="E27" s="36" t="s">
        <v>62</v>
      </c>
      <c r="F27" s="36"/>
      <c r="H27" s="36"/>
      <c r="I27" s="37" t="s">
        <v>61</v>
      </c>
      <c r="J27" s="36"/>
      <c r="K27" s="36" t="s">
        <v>62</v>
      </c>
      <c r="L27" s="36"/>
      <c r="N27" s="36"/>
      <c r="O27" s="36"/>
      <c r="P27" s="37" t="s">
        <v>64</v>
      </c>
      <c r="Q27" s="36"/>
      <c r="R27" s="36"/>
      <c r="T27" s="36"/>
      <c r="U27" s="37" t="s">
        <v>61</v>
      </c>
      <c r="V27" s="36"/>
      <c r="W27" s="36" t="s">
        <v>62</v>
      </c>
      <c r="X27" s="36"/>
      <c r="Y27" s="36"/>
      <c r="AA27" s="36"/>
      <c r="AB27" s="55" t="s">
        <v>61</v>
      </c>
    </row>
    <row r="28" spans="1:28" x14ac:dyDescent="0.55000000000000004">
      <c r="B28" s="36"/>
      <c r="C28" s="36"/>
      <c r="D28" s="37" t="s">
        <v>64</v>
      </c>
      <c r="E28" s="36"/>
      <c r="F28" s="36"/>
      <c r="H28" s="36"/>
      <c r="I28" s="36"/>
      <c r="J28" s="37" t="s">
        <v>64</v>
      </c>
      <c r="K28" s="36"/>
      <c r="L28" s="36"/>
      <c r="N28" s="36"/>
      <c r="O28" s="36"/>
      <c r="P28" s="37" t="s">
        <v>60</v>
      </c>
      <c r="Q28" s="36"/>
      <c r="R28" s="36"/>
      <c r="T28" s="36"/>
      <c r="U28" s="36"/>
      <c r="V28" s="37" t="s">
        <v>64</v>
      </c>
      <c r="W28" s="36"/>
      <c r="X28" s="36"/>
      <c r="Y28" s="36"/>
      <c r="AA28" s="36"/>
      <c r="AB28" s="36"/>
    </row>
    <row r="29" spans="1:28" x14ac:dyDescent="0.55000000000000004">
      <c r="B29" s="36"/>
      <c r="C29" s="36"/>
      <c r="D29" s="37" t="s">
        <v>60</v>
      </c>
      <c r="E29" s="36"/>
      <c r="F29" s="36"/>
      <c r="H29" s="36"/>
      <c r="I29" s="36"/>
      <c r="J29" s="37" t="s">
        <v>60</v>
      </c>
      <c r="K29" s="36"/>
      <c r="L29" s="36"/>
      <c r="T29" s="36"/>
      <c r="U29" s="36"/>
      <c r="V29" s="37" t="s">
        <v>60</v>
      </c>
      <c r="W29" s="36"/>
      <c r="X29" s="36"/>
      <c r="Y29" s="36"/>
      <c r="AA29" s="36"/>
      <c r="AB29" s="36"/>
    </row>
    <row r="30" spans="1:28" x14ac:dyDescent="0.55000000000000004">
      <c r="A30" s="89" t="s">
        <v>18</v>
      </c>
      <c r="B30" s="89"/>
      <c r="C30" s="89"/>
      <c r="D30" s="89"/>
      <c r="E30" s="89"/>
      <c r="F30" s="89"/>
      <c r="G30" s="89" t="s">
        <v>18</v>
      </c>
      <c r="H30" s="89"/>
      <c r="I30" s="89"/>
      <c r="J30" s="89"/>
      <c r="K30" s="89"/>
      <c r="L30" s="89"/>
      <c r="M30" s="89" t="s">
        <v>18</v>
      </c>
      <c r="N30" s="89"/>
      <c r="O30" s="89"/>
      <c r="P30" s="89"/>
      <c r="Q30" s="89"/>
      <c r="R30" s="89"/>
      <c r="S30" s="89" t="s">
        <v>18</v>
      </c>
      <c r="T30" s="89"/>
      <c r="U30" s="89"/>
      <c r="V30" s="89"/>
      <c r="W30" s="89"/>
      <c r="X30" s="89"/>
      <c r="Y30" s="58"/>
      <c r="Z30" s="89" t="s">
        <v>18</v>
      </c>
      <c r="AA30" s="89"/>
      <c r="AB30" s="89"/>
    </row>
    <row r="31" spans="1:28" x14ac:dyDescent="0.55000000000000004">
      <c r="A31" s="89" t="s">
        <v>22</v>
      </c>
      <c r="B31" s="89"/>
      <c r="C31" s="89"/>
      <c r="D31" s="89"/>
      <c r="E31" s="89"/>
      <c r="F31" s="89"/>
      <c r="G31" s="89" t="s">
        <v>22</v>
      </c>
      <c r="H31" s="89"/>
      <c r="I31" s="89"/>
      <c r="J31" s="89"/>
      <c r="K31" s="89"/>
      <c r="L31" s="89"/>
      <c r="M31" s="89" t="s">
        <v>22</v>
      </c>
      <c r="N31" s="89"/>
      <c r="O31" s="89"/>
      <c r="P31" s="89"/>
      <c r="Q31" s="89"/>
      <c r="R31" s="89"/>
      <c r="S31" s="89" t="s">
        <v>22</v>
      </c>
      <c r="T31" s="89"/>
      <c r="U31" s="89"/>
      <c r="V31" s="89"/>
      <c r="W31" s="89"/>
      <c r="X31" s="89"/>
      <c r="Y31" s="58"/>
      <c r="Z31" s="89" t="s">
        <v>22</v>
      </c>
      <c r="AA31" s="89"/>
      <c r="AB31" s="89"/>
    </row>
    <row r="32" spans="1:28" x14ac:dyDescent="0.55000000000000004">
      <c r="A32" s="89" t="s">
        <v>78</v>
      </c>
      <c r="B32" s="89"/>
      <c r="C32" s="89"/>
      <c r="D32" s="89"/>
      <c r="E32" s="89"/>
      <c r="F32" s="89"/>
      <c r="G32" s="89" t="s">
        <v>78</v>
      </c>
      <c r="H32" s="89"/>
      <c r="I32" s="89"/>
      <c r="J32" s="89"/>
      <c r="K32" s="89"/>
      <c r="L32" s="89"/>
      <c r="M32" s="89" t="s">
        <v>78</v>
      </c>
      <c r="N32" s="89"/>
      <c r="O32" s="89"/>
      <c r="P32" s="89"/>
      <c r="Q32" s="89"/>
      <c r="R32" s="89"/>
      <c r="S32" s="89" t="s">
        <v>78</v>
      </c>
      <c r="T32" s="89"/>
      <c r="U32" s="89"/>
      <c r="V32" s="89"/>
      <c r="W32" s="89"/>
      <c r="X32" s="89"/>
      <c r="Y32" s="58"/>
      <c r="Z32" s="89" t="s">
        <v>78</v>
      </c>
      <c r="AA32" s="89"/>
      <c r="AB32" s="89"/>
    </row>
    <row r="33" spans="1:28" x14ac:dyDescent="0.55000000000000004">
      <c r="A33" s="89" t="s">
        <v>79</v>
      </c>
      <c r="B33" s="89"/>
      <c r="C33" s="89"/>
      <c r="D33" s="89"/>
      <c r="E33" s="89"/>
      <c r="F33" s="89"/>
      <c r="G33" s="89" t="s">
        <v>80</v>
      </c>
      <c r="H33" s="89"/>
      <c r="I33" s="89"/>
      <c r="J33" s="89"/>
      <c r="K33" s="89"/>
      <c r="L33" s="89"/>
      <c r="M33" s="89" t="s">
        <v>81</v>
      </c>
      <c r="N33" s="89"/>
      <c r="O33" s="89"/>
      <c r="P33" s="89"/>
      <c r="Q33" s="89"/>
      <c r="R33" s="89"/>
      <c r="S33" s="89" t="s">
        <v>82</v>
      </c>
      <c r="T33" s="89"/>
      <c r="U33" s="89"/>
      <c r="V33" s="89"/>
      <c r="W33" s="89"/>
      <c r="X33" s="89"/>
      <c r="Y33" s="58"/>
      <c r="Z33" s="89" t="s">
        <v>82</v>
      </c>
      <c r="AA33" s="89"/>
      <c r="AB33" s="89"/>
    </row>
    <row r="34" spans="1:28" x14ac:dyDescent="0.55000000000000004">
      <c r="A34" s="89" t="s">
        <v>85</v>
      </c>
      <c r="B34" s="89"/>
      <c r="C34" s="89"/>
      <c r="D34" s="89"/>
      <c r="E34" s="89"/>
      <c r="F34" s="89"/>
      <c r="G34" s="89" t="s">
        <v>85</v>
      </c>
      <c r="H34" s="89"/>
      <c r="I34" s="89"/>
      <c r="J34" s="89"/>
      <c r="K34" s="89"/>
      <c r="L34" s="89"/>
      <c r="M34" s="89" t="s">
        <v>85</v>
      </c>
      <c r="N34" s="89"/>
      <c r="O34" s="89"/>
      <c r="P34" s="89"/>
      <c r="Q34" s="89"/>
      <c r="R34" s="89"/>
      <c r="S34" s="89" t="s">
        <v>85</v>
      </c>
      <c r="T34" s="89"/>
      <c r="U34" s="89"/>
      <c r="V34" s="89"/>
      <c r="W34" s="89"/>
      <c r="X34" s="89"/>
      <c r="Y34" s="58"/>
      <c r="Z34" s="89" t="s">
        <v>85</v>
      </c>
      <c r="AA34" s="89"/>
      <c r="AB34" s="89"/>
    </row>
    <row r="35" spans="1:28" x14ac:dyDescent="0.55000000000000004">
      <c r="A35" s="83" t="s">
        <v>0</v>
      </c>
      <c r="B35" s="83" t="s">
        <v>1</v>
      </c>
      <c r="C35" s="83" t="s">
        <v>2</v>
      </c>
      <c r="D35" s="83" t="s">
        <v>6</v>
      </c>
      <c r="E35" s="83"/>
      <c r="F35" s="83"/>
      <c r="G35" s="83" t="s">
        <v>0</v>
      </c>
      <c r="H35" s="83" t="s">
        <v>1</v>
      </c>
      <c r="I35" s="83" t="s">
        <v>2</v>
      </c>
      <c r="J35" s="83" t="s">
        <v>6</v>
      </c>
      <c r="K35" s="83"/>
      <c r="L35" s="83"/>
      <c r="M35" s="83" t="s">
        <v>0</v>
      </c>
      <c r="N35" s="83" t="s">
        <v>1</v>
      </c>
      <c r="O35" s="83" t="s">
        <v>2</v>
      </c>
      <c r="P35" s="83" t="s">
        <v>6</v>
      </c>
      <c r="Q35" s="83"/>
      <c r="R35" s="83"/>
      <c r="S35" s="83" t="s">
        <v>0</v>
      </c>
      <c r="T35" s="83" t="s">
        <v>1</v>
      </c>
      <c r="U35" s="83" t="s">
        <v>2</v>
      </c>
      <c r="V35" s="84" t="s">
        <v>6</v>
      </c>
      <c r="W35" s="85"/>
      <c r="X35" s="86"/>
      <c r="Y35" s="60"/>
      <c r="Z35" s="83" t="s">
        <v>0</v>
      </c>
      <c r="AA35" s="83" t="s">
        <v>1</v>
      </c>
      <c r="AB35" s="83" t="s">
        <v>2</v>
      </c>
    </row>
    <row r="36" spans="1:28" x14ac:dyDescent="0.55000000000000004">
      <c r="A36" s="83"/>
      <c r="B36" s="83"/>
      <c r="C36" s="83"/>
      <c r="D36" s="28" t="s">
        <v>3</v>
      </c>
      <c r="E36" s="28" t="s">
        <v>4</v>
      </c>
      <c r="F36" s="28" t="s">
        <v>5</v>
      </c>
      <c r="G36" s="83"/>
      <c r="H36" s="83"/>
      <c r="I36" s="83"/>
      <c r="J36" s="28" t="s">
        <v>42</v>
      </c>
      <c r="K36" s="28" t="s">
        <v>43</v>
      </c>
      <c r="L36" s="28" t="s">
        <v>44</v>
      </c>
      <c r="M36" s="83"/>
      <c r="N36" s="83"/>
      <c r="O36" s="83"/>
      <c r="P36" s="28" t="s">
        <v>45</v>
      </c>
      <c r="Q36" s="28" t="s">
        <v>46</v>
      </c>
      <c r="R36" s="28" t="s">
        <v>47</v>
      </c>
      <c r="S36" s="83"/>
      <c r="T36" s="83"/>
      <c r="U36" s="83"/>
      <c r="V36" s="28" t="s">
        <v>50</v>
      </c>
      <c r="W36" s="28" t="s">
        <v>51</v>
      </c>
      <c r="X36" s="28" t="s">
        <v>52</v>
      </c>
      <c r="Y36" s="57"/>
      <c r="Z36" s="83"/>
      <c r="AA36" s="83"/>
      <c r="AB36" s="83"/>
    </row>
    <row r="37" spans="1:28" x14ac:dyDescent="0.55000000000000004">
      <c r="A37" s="30">
        <v>1</v>
      </c>
      <c r="B37" s="31" t="s">
        <v>7</v>
      </c>
      <c r="C37" s="44">
        <f t="shared" ref="C37" si="9">SUM(D37:F37)</f>
        <v>0</v>
      </c>
      <c r="D37" s="2">
        <v>0</v>
      </c>
      <c r="E37" s="2">
        <v>0</v>
      </c>
      <c r="F37" s="2">
        <v>0</v>
      </c>
      <c r="G37" s="30">
        <v>1</v>
      </c>
      <c r="H37" s="31" t="s">
        <v>7</v>
      </c>
      <c r="I37" s="44">
        <f t="shared" ref="I37" si="10">SUM(J37:L37)</f>
        <v>0</v>
      </c>
      <c r="J37" s="2">
        <v>0</v>
      </c>
      <c r="K37" s="2">
        <v>0</v>
      </c>
      <c r="L37" s="2">
        <v>0</v>
      </c>
      <c r="M37" s="30">
        <v>1</v>
      </c>
      <c r="N37" s="31" t="s">
        <v>7</v>
      </c>
      <c r="O37" s="44">
        <f t="shared" ref="O37" si="11">SUM(P37:R37)</f>
        <v>0</v>
      </c>
      <c r="P37" s="2">
        <v>0</v>
      </c>
      <c r="Q37" s="2">
        <v>0</v>
      </c>
      <c r="R37" s="2">
        <v>0</v>
      </c>
      <c r="S37" s="30">
        <v>1</v>
      </c>
      <c r="T37" s="31" t="s">
        <v>7</v>
      </c>
      <c r="U37" s="44">
        <f t="shared" ref="U37" si="12">SUM(V37:X37)</f>
        <v>0</v>
      </c>
      <c r="V37" s="2">
        <v>0</v>
      </c>
      <c r="W37" s="2">
        <v>0</v>
      </c>
      <c r="X37" s="2">
        <v>0</v>
      </c>
      <c r="Y37" s="2"/>
      <c r="Z37" s="30">
        <v>1</v>
      </c>
      <c r="AA37" s="31" t="s">
        <v>7</v>
      </c>
      <c r="AB37" s="44">
        <f t="shared" ref="AB37:AB49" si="13">SUM(C37,I37,O37,U37)</f>
        <v>0</v>
      </c>
    </row>
    <row r="38" spans="1:28" x14ac:dyDescent="0.55000000000000004">
      <c r="A38" s="32">
        <v>2</v>
      </c>
      <c r="B38" s="3" t="s">
        <v>83</v>
      </c>
      <c r="C38" s="4">
        <f>SUM(D38:F38)</f>
        <v>0</v>
      </c>
      <c r="D38" s="4">
        <v>0</v>
      </c>
      <c r="E38" s="4">
        <v>0</v>
      </c>
      <c r="F38" s="4">
        <v>0</v>
      </c>
      <c r="G38" s="32">
        <v>2</v>
      </c>
      <c r="H38" s="3" t="s">
        <v>83</v>
      </c>
      <c r="I38" s="4">
        <f>SUM(J38:L38)</f>
        <v>0</v>
      </c>
      <c r="J38" s="4">
        <v>0</v>
      </c>
      <c r="K38" s="4">
        <v>0</v>
      </c>
      <c r="L38" s="4">
        <v>0</v>
      </c>
      <c r="M38" s="32">
        <v>2</v>
      </c>
      <c r="N38" s="3" t="s">
        <v>83</v>
      </c>
      <c r="O38" s="4">
        <f>SUM(P38:R38)</f>
        <v>0</v>
      </c>
      <c r="P38" s="4">
        <v>0</v>
      </c>
      <c r="Q38" s="4">
        <v>0</v>
      </c>
      <c r="R38" s="4">
        <v>0</v>
      </c>
      <c r="S38" s="32">
        <v>2</v>
      </c>
      <c r="T38" s="3" t="s">
        <v>83</v>
      </c>
      <c r="U38" s="4">
        <f>SUM(V38:X38)</f>
        <v>0</v>
      </c>
      <c r="V38" s="4">
        <v>0</v>
      </c>
      <c r="W38" s="4">
        <v>0</v>
      </c>
      <c r="X38" s="4">
        <v>0</v>
      </c>
      <c r="Y38" s="4"/>
      <c r="Z38" s="32">
        <v>2</v>
      </c>
      <c r="AA38" s="3" t="s">
        <v>83</v>
      </c>
      <c r="AB38" s="44">
        <f t="shared" si="13"/>
        <v>0</v>
      </c>
    </row>
    <row r="39" spans="1:28" x14ac:dyDescent="0.55000000000000004">
      <c r="A39" s="32">
        <v>3</v>
      </c>
      <c r="B39" s="3" t="s">
        <v>84</v>
      </c>
      <c r="C39" s="4">
        <f>SUM(D39:F39)</f>
        <v>333480</v>
      </c>
      <c r="D39" s="4">
        <v>111160</v>
      </c>
      <c r="E39" s="4">
        <v>111160</v>
      </c>
      <c r="F39" s="4">
        <v>111160</v>
      </c>
      <c r="G39" s="32">
        <v>3</v>
      </c>
      <c r="H39" s="3" t="s">
        <v>84</v>
      </c>
      <c r="I39" s="4">
        <f>SUM(J39:L39)</f>
        <v>426345</v>
      </c>
      <c r="J39" s="4">
        <v>142115</v>
      </c>
      <c r="K39" s="4">
        <v>142115</v>
      </c>
      <c r="L39" s="4">
        <v>142115</v>
      </c>
      <c r="M39" s="32">
        <v>3</v>
      </c>
      <c r="N39" s="3" t="s">
        <v>84</v>
      </c>
      <c r="O39" s="4">
        <f>SUM(P39:R39)</f>
        <v>418360</v>
      </c>
      <c r="P39" s="4">
        <v>147190</v>
      </c>
      <c r="Q39" s="4">
        <v>145605</v>
      </c>
      <c r="R39" s="4">
        <v>125565</v>
      </c>
      <c r="S39" s="32">
        <v>3</v>
      </c>
      <c r="T39" s="3" t="s">
        <v>84</v>
      </c>
      <c r="U39" s="4">
        <f>SUM(V39:X39)</f>
        <v>384657</v>
      </c>
      <c r="V39" s="4">
        <v>125565</v>
      </c>
      <c r="W39" s="4">
        <v>130752</v>
      </c>
      <c r="X39" s="4">
        <v>128340</v>
      </c>
      <c r="Y39" s="4"/>
      <c r="Z39" s="32">
        <v>3</v>
      </c>
      <c r="AA39" s="3" t="s">
        <v>84</v>
      </c>
      <c r="AB39" s="44">
        <f t="shared" si="13"/>
        <v>1562842</v>
      </c>
    </row>
    <row r="40" spans="1:28" x14ac:dyDescent="0.55000000000000004">
      <c r="A40" s="32">
        <v>4</v>
      </c>
      <c r="B40" s="3" t="s">
        <v>9</v>
      </c>
      <c r="C40" s="44">
        <f t="shared" ref="C40:C44" si="14">SUM(D40:F40)</f>
        <v>0</v>
      </c>
      <c r="D40" s="33" t="s">
        <v>69</v>
      </c>
      <c r="E40" s="33" t="s">
        <v>69</v>
      </c>
      <c r="F40" s="33" t="s">
        <v>69</v>
      </c>
      <c r="G40" s="32">
        <v>4</v>
      </c>
      <c r="H40" s="3" t="s">
        <v>9</v>
      </c>
      <c r="I40" s="44">
        <f t="shared" ref="I40:I45" si="15">SUM(J40:L40)</f>
        <v>0</v>
      </c>
      <c r="J40" s="33" t="s">
        <v>69</v>
      </c>
      <c r="K40" s="33" t="s">
        <v>69</v>
      </c>
      <c r="L40" s="33" t="s">
        <v>69</v>
      </c>
      <c r="M40" s="32">
        <v>4</v>
      </c>
      <c r="N40" s="3" t="s">
        <v>9</v>
      </c>
      <c r="O40" s="44">
        <f t="shared" ref="O40:O44" si="16">SUM(P40:R40)</f>
        <v>0</v>
      </c>
      <c r="P40" s="33" t="s">
        <v>69</v>
      </c>
      <c r="Q40" s="33" t="s">
        <v>69</v>
      </c>
      <c r="R40" s="33" t="s">
        <v>69</v>
      </c>
      <c r="S40" s="32">
        <v>4</v>
      </c>
      <c r="T40" s="3" t="s">
        <v>9</v>
      </c>
      <c r="U40" s="44">
        <f t="shared" ref="U40:U44" si="17">SUM(V40:X40)</f>
        <v>0</v>
      </c>
      <c r="V40" s="33" t="s">
        <v>69</v>
      </c>
      <c r="W40" s="33" t="s">
        <v>69</v>
      </c>
      <c r="X40" s="33" t="s">
        <v>69</v>
      </c>
      <c r="Y40" s="33"/>
      <c r="Z40" s="32">
        <v>4</v>
      </c>
      <c r="AA40" s="3" t="s">
        <v>9</v>
      </c>
      <c r="AB40" s="44">
        <f t="shared" si="13"/>
        <v>0</v>
      </c>
    </row>
    <row r="41" spans="1:28" x14ac:dyDescent="0.55000000000000004">
      <c r="A41" s="32">
        <v>5</v>
      </c>
      <c r="B41" s="3" t="s">
        <v>10</v>
      </c>
      <c r="C41" s="4">
        <f t="shared" si="14"/>
        <v>0</v>
      </c>
      <c r="D41" s="4">
        <v>0</v>
      </c>
      <c r="E41" s="4">
        <v>0</v>
      </c>
      <c r="F41" s="4">
        <v>0</v>
      </c>
      <c r="G41" s="32">
        <v>5</v>
      </c>
      <c r="H41" s="3" t="s">
        <v>10</v>
      </c>
      <c r="I41" s="4">
        <f t="shared" si="15"/>
        <v>0</v>
      </c>
      <c r="J41" s="4">
        <v>0</v>
      </c>
      <c r="K41" s="4">
        <v>0</v>
      </c>
      <c r="L41" s="4">
        <v>0</v>
      </c>
      <c r="M41" s="32">
        <v>5</v>
      </c>
      <c r="N41" s="3" t="s">
        <v>10</v>
      </c>
      <c r="O41" s="4">
        <f t="shared" si="16"/>
        <v>0</v>
      </c>
      <c r="P41" s="4">
        <v>0</v>
      </c>
      <c r="Q41" s="4">
        <v>0</v>
      </c>
      <c r="R41" s="4">
        <v>0</v>
      </c>
      <c r="S41" s="32">
        <v>5</v>
      </c>
      <c r="T41" s="3" t="s">
        <v>10</v>
      </c>
      <c r="U41" s="4">
        <f t="shared" si="17"/>
        <v>0</v>
      </c>
      <c r="V41" s="4">
        <v>0</v>
      </c>
      <c r="W41" s="4">
        <v>0</v>
      </c>
      <c r="X41" s="4">
        <v>0</v>
      </c>
      <c r="Y41" s="4"/>
      <c r="Z41" s="32">
        <v>5</v>
      </c>
      <c r="AA41" s="3" t="s">
        <v>10</v>
      </c>
      <c r="AB41" s="44">
        <f t="shared" si="13"/>
        <v>0</v>
      </c>
    </row>
    <row r="42" spans="1:28" x14ac:dyDescent="0.55000000000000004">
      <c r="A42" s="32">
        <v>6</v>
      </c>
      <c r="B42" s="3" t="s">
        <v>11</v>
      </c>
      <c r="C42" s="4">
        <f t="shared" si="14"/>
        <v>17600</v>
      </c>
      <c r="D42" s="4">
        <v>5800</v>
      </c>
      <c r="E42" s="4">
        <v>6000</v>
      </c>
      <c r="F42" s="4">
        <v>5800</v>
      </c>
      <c r="G42" s="32">
        <v>6</v>
      </c>
      <c r="H42" s="3" t="s">
        <v>11</v>
      </c>
      <c r="I42" s="4">
        <f t="shared" si="15"/>
        <v>12000</v>
      </c>
      <c r="J42" s="4">
        <v>6000</v>
      </c>
      <c r="K42" s="4">
        <v>6000</v>
      </c>
      <c r="L42" s="4">
        <v>0</v>
      </c>
      <c r="M42" s="32">
        <v>6</v>
      </c>
      <c r="N42" s="3" t="s">
        <v>11</v>
      </c>
      <c r="O42" s="4">
        <f t="shared" si="16"/>
        <v>18000</v>
      </c>
      <c r="P42" s="4">
        <v>12000</v>
      </c>
      <c r="Q42" s="4">
        <v>0</v>
      </c>
      <c r="R42" s="4">
        <v>6000</v>
      </c>
      <c r="S42" s="32">
        <v>6</v>
      </c>
      <c r="T42" s="3" t="s">
        <v>11</v>
      </c>
      <c r="U42" s="4">
        <f t="shared" si="17"/>
        <v>29000</v>
      </c>
      <c r="V42" s="4">
        <v>11000</v>
      </c>
      <c r="W42" s="4">
        <v>6000</v>
      </c>
      <c r="X42" s="4">
        <v>12000</v>
      </c>
      <c r="Y42" s="4"/>
      <c r="Z42" s="32">
        <v>6</v>
      </c>
      <c r="AA42" s="3" t="s">
        <v>11</v>
      </c>
      <c r="AB42" s="44">
        <f t="shared" si="13"/>
        <v>76600</v>
      </c>
    </row>
    <row r="43" spans="1:28" x14ac:dyDescent="0.55000000000000004">
      <c r="A43" s="32">
        <v>7</v>
      </c>
      <c r="B43" s="3" t="s">
        <v>12</v>
      </c>
      <c r="C43" s="4">
        <f t="shared" si="14"/>
        <v>7000</v>
      </c>
      <c r="D43" s="4">
        <v>0</v>
      </c>
      <c r="E43" s="4">
        <v>3000</v>
      </c>
      <c r="F43" s="4">
        <v>4000</v>
      </c>
      <c r="G43" s="32">
        <v>7</v>
      </c>
      <c r="H43" s="3" t="s">
        <v>12</v>
      </c>
      <c r="I43" s="4">
        <f t="shared" si="15"/>
        <v>0</v>
      </c>
      <c r="J43" s="4">
        <v>0</v>
      </c>
      <c r="K43" s="4">
        <v>0</v>
      </c>
      <c r="L43" s="4">
        <v>0</v>
      </c>
      <c r="M43" s="32">
        <v>7</v>
      </c>
      <c r="N43" s="3" t="s">
        <v>12</v>
      </c>
      <c r="O43" s="4">
        <f t="shared" si="16"/>
        <v>6200</v>
      </c>
      <c r="P43" s="4">
        <v>0</v>
      </c>
      <c r="Q43" s="4">
        <v>0</v>
      </c>
      <c r="R43" s="4">
        <v>6200</v>
      </c>
      <c r="S43" s="32">
        <v>7</v>
      </c>
      <c r="T43" s="3" t="s">
        <v>12</v>
      </c>
      <c r="U43" s="4">
        <f t="shared" si="17"/>
        <v>32200</v>
      </c>
      <c r="V43" s="4">
        <v>0</v>
      </c>
      <c r="W43" s="4">
        <v>22200</v>
      </c>
      <c r="X43" s="4">
        <v>10000</v>
      </c>
      <c r="Y43" s="4"/>
      <c r="Z43" s="32">
        <v>7</v>
      </c>
      <c r="AA43" s="3" t="s">
        <v>12</v>
      </c>
      <c r="AB43" s="44">
        <f t="shared" si="13"/>
        <v>45400</v>
      </c>
    </row>
    <row r="44" spans="1:28" x14ac:dyDescent="0.55000000000000004">
      <c r="A44" s="32">
        <v>8</v>
      </c>
      <c r="B44" s="3" t="s">
        <v>13</v>
      </c>
      <c r="C44" s="4">
        <f t="shared" si="14"/>
        <v>22500</v>
      </c>
      <c r="D44" s="4">
        <v>7000</v>
      </c>
      <c r="E44" s="4">
        <v>7500</v>
      </c>
      <c r="F44" s="4">
        <v>8000</v>
      </c>
      <c r="G44" s="32">
        <v>8</v>
      </c>
      <c r="H44" s="3" t="s">
        <v>13</v>
      </c>
      <c r="I44" s="4">
        <f t="shared" si="15"/>
        <v>16000</v>
      </c>
      <c r="J44" s="4">
        <v>0</v>
      </c>
      <c r="K44" s="4">
        <v>11000</v>
      </c>
      <c r="L44" s="4">
        <v>5000</v>
      </c>
      <c r="M44" s="32">
        <v>8</v>
      </c>
      <c r="N44" s="3" t="s">
        <v>13</v>
      </c>
      <c r="O44" s="4">
        <f t="shared" si="16"/>
        <v>10000</v>
      </c>
      <c r="P44" s="4">
        <v>0</v>
      </c>
      <c r="Q44" s="4">
        <v>5000</v>
      </c>
      <c r="R44" s="4">
        <v>5000</v>
      </c>
      <c r="S44" s="32">
        <v>8</v>
      </c>
      <c r="T44" s="3" t="s">
        <v>13</v>
      </c>
      <c r="U44" s="4">
        <f t="shared" si="17"/>
        <v>97000</v>
      </c>
      <c r="V44" s="4">
        <v>5000</v>
      </c>
      <c r="W44" s="4">
        <v>50000</v>
      </c>
      <c r="X44" s="4">
        <v>42000</v>
      </c>
      <c r="Y44" s="4"/>
      <c r="Z44" s="32">
        <v>8</v>
      </c>
      <c r="AA44" s="3" t="s">
        <v>13</v>
      </c>
      <c r="AB44" s="44">
        <f t="shared" si="13"/>
        <v>145500</v>
      </c>
    </row>
    <row r="45" spans="1:28" x14ac:dyDescent="0.55000000000000004">
      <c r="A45" s="32">
        <v>9</v>
      </c>
      <c r="B45" s="3" t="s">
        <v>14</v>
      </c>
      <c r="C45" s="4">
        <v>0</v>
      </c>
      <c r="D45" s="4">
        <v>0</v>
      </c>
      <c r="E45" s="4">
        <v>200</v>
      </c>
      <c r="F45" s="4">
        <v>300</v>
      </c>
      <c r="G45" s="32">
        <v>9</v>
      </c>
      <c r="H45" s="3" t="s">
        <v>14</v>
      </c>
      <c r="I45" s="4">
        <f t="shared" si="15"/>
        <v>1000</v>
      </c>
      <c r="J45" s="4">
        <v>1000</v>
      </c>
      <c r="K45" s="4">
        <v>0</v>
      </c>
      <c r="L45" s="4">
        <v>0</v>
      </c>
      <c r="M45" s="32">
        <v>9</v>
      </c>
      <c r="N45" s="3" t="s">
        <v>14</v>
      </c>
      <c r="O45" s="4">
        <v>0</v>
      </c>
      <c r="P45" s="4">
        <v>1200</v>
      </c>
      <c r="Q45" s="4">
        <v>0</v>
      </c>
      <c r="R45" s="4">
        <v>900</v>
      </c>
      <c r="S45" s="32">
        <v>9</v>
      </c>
      <c r="T45" s="3" t="s">
        <v>14</v>
      </c>
      <c r="U45" s="4">
        <v>0</v>
      </c>
      <c r="V45" s="4">
        <v>2600</v>
      </c>
      <c r="W45" s="4">
        <v>1100</v>
      </c>
      <c r="X45" s="4">
        <v>2500</v>
      </c>
      <c r="Y45" s="4"/>
      <c r="Z45" s="32">
        <v>9</v>
      </c>
      <c r="AA45" s="3" t="s">
        <v>14</v>
      </c>
      <c r="AB45" s="44">
        <f t="shared" si="13"/>
        <v>1000</v>
      </c>
    </row>
    <row r="46" spans="1:28" x14ac:dyDescent="0.55000000000000004">
      <c r="A46" s="32">
        <v>10</v>
      </c>
      <c r="B46" s="3" t="s">
        <v>15</v>
      </c>
      <c r="C46" s="4">
        <f t="shared" ref="C46:C49" si="18">SUM(D46:F46)</f>
        <v>0</v>
      </c>
      <c r="D46" s="4">
        <v>0</v>
      </c>
      <c r="E46" s="4">
        <v>0</v>
      </c>
      <c r="F46" s="4">
        <v>0</v>
      </c>
      <c r="G46" s="32">
        <v>10</v>
      </c>
      <c r="H46" s="3" t="s">
        <v>15</v>
      </c>
      <c r="I46" s="4">
        <f t="shared" ref="I46:I49" si="19">SUM(J46:L46)</f>
        <v>0</v>
      </c>
      <c r="J46" s="4">
        <v>0</v>
      </c>
      <c r="K46" s="4">
        <v>0</v>
      </c>
      <c r="L46" s="4">
        <v>0</v>
      </c>
      <c r="M46" s="32">
        <v>10</v>
      </c>
      <c r="N46" s="3" t="s">
        <v>15</v>
      </c>
      <c r="O46" s="4">
        <f t="shared" ref="O46:O49" si="20">SUM(P46:R46)</f>
        <v>0</v>
      </c>
      <c r="P46" s="4">
        <v>0</v>
      </c>
      <c r="Q46" s="4">
        <v>0</v>
      </c>
      <c r="R46" s="4">
        <v>0</v>
      </c>
      <c r="S46" s="32">
        <v>10</v>
      </c>
      <c r="T46" s="3" t="s">
        <v>15</v>
      </c>
      <c r="U46" s="4">
        <f t="shared" ref="U46:U49" si="21">SUM(V46:X46)</f>
        <v>0</v>
      </c>
      <c r="V46" s="4">
        <v>0</v>
      </c>
      <c r="W46" s="4">
        <v>0</v>
      </c>
      <c r="X46" s="4">
        <v>0</v>
      </c>
      <c r="Y46" s="4"/>
      <c r="Z46" s="32">
        <v>10</v>
      </c>
      <c r="AA46" s="3" t="s">
        <v>15</v>
      </c>
      <c r="AB46" s="44">
        <f t="shared" si="13"/>
        <v>0</v>
      </c>
    </row>
    <row r="47" spans="1:28" x14ac:dyDescent="0.55000000000000004">
      <c r="A47" s="32">
        <v>11</v>
      </c>
      <c r="B47" s="3" t="s">
        <v>16</v>
      </c>
      <c r="C47" s="4">
        <f t="shared" si="18"/>
        <v>0</v>
      </c>
      <c r="D47" s="4">
        <v>0</v>
      </c>
      <c r="E47" s="4">
        <v>0</v>
      </c>
      <c r="F47" s="4">
        <v>0</v>
      </c>
      <c r="G47" s="32">
        <v>11</v>
      </c>
      <c r="H47" s="3" t="s">
        <v>16</v>
      </c>
      <c r="I47" s="4">
        <f t="shared" si="19"/>
        <v>26200</v>
      </c>
      <c r="J47" s="4">
        <v>14700</v>
      </c>
      <c r="K47" s="4">
        <v>0</v>
      </c>
      <c r="L47" s="4">
        <v>11500</v>
      </c>
      <c r="M47" s="32">
        <v>11</v>
      </c>
      <c r="N47" s="3" t="s">
        <v>16</v>
      </c>
      <c r="O47" s="4">
        <f t="shared" si="20"/>
        <v>0</v>
      </c>
      <c r="P47" s="4">
        <v>0</v>
      </c>
      <c r="Q47" s="4">
        <v>0</v>
      </c>
      <c r="R47" s="4">
        <v>0</v>
      </c>
      <c r="S47" s="32">
        <v>11</v>
      </c>
      <c r="T47" s="3" t="s">
        <v>16</v>
      </c>
      <c r="U47" s="4">
        <f t="shared" si="21"/>
        <v>0</v>
      </c>
      <c r="V47" s="4">
        <v>0</v>
      </c>
      <c r="W47" s="4">
        <v>0</v>
      </c>
      <c r="X47" s="4">
        <v>0</v>
      </c>
      <c r="Y47" s="4"/>
      <c r="Z47" s="32">
        <v>11</v>
      </c>
      <c r="AA47" s="3" t="s">
        <v>16</v>
      </c>
      <c r="AB47" s="44">
        <f t="shared" si="13"/>
        <v>26200</v>
      </c>
    </row>
    <row r="48" spans="1:28" x14ac:dyDescent="0.55000000000000004">
      <c r="A48" s="32">
        <v>12</v>
      </c>
      <c r="B48" s="3" t="s">
        <v>17</v>
      </c>
      <c r="C48" s="33">
        <f t="shared" si="18"/>
        <v>0</v>
      </c>
      <c r="D48" s="33" t="s">
        <v>69</v>
      </c>
      <c r="E48" s="33" t="s">
        <v>70</v>
      </c>
      <c r="F48" s="33">
        <v>0</v>
      </c>
      <c r="G48" s="32">
        <v>12</v>
      </c>
      <c r="H48" s="3" t="s">
        <v>17</v>
      </c>
      <c r="I48" s="33">
        <f t="shared" si="19"/>
        <v>0</v>
      </c>
      <c r="J48" s="33" t="s">
        <v>69</v>
      </c>
      <c r="K48" s="33" t="s">
        <v>70</v>
      </c>
      <c r="L48" s="33">
        <v>0</v>
      </c>
      <c r="M48" s="32">
        <v>12</v>
      </c>
      <c r="N48" s="3" t="s">
        <v>17</v>
      </c>
      <c r="O48" s="33">
        <f t="shared" si="20"/>
        <v>0</v>
      </c>
      <c r="P48" s="33" t="s">
        <v>69</v>
      </c>
      <c r="Q48" s="33" t="s">
        <v>70</v>
      </c>
      <c r="R48" s="33">
        <v>0</v>
      </c>
      <c r="S48" s="32">
        <v>12</v>
      </c>
      <c r="T48" s="3" t="s">
        <v>17</v>
      </c>
      <c r="U48" s="33">
        <f t="shared" si="21"/>
        <v>0</v>
      </c>
      <c r="V48" s="33" t="s">
        <v>69</v>
      </c>
      <c r="W48" s="33" t="s">
        <v>70</v>
      </c>
      <c r="X48" s="33">
        <v>0</v>
      </c>
      <c r="Y48" s="33"/>
      <c r="Z48" s="32">
        <v>12</v>
      </c>
      <c r="AA48" s="3" t="s">
        <v>17</v>
      </c>
      <c r="AB48" s="44">
        <f t="shared" si="13"/>
        <v>0</v>
      </c>
    </row>
    <row r="49" spans="1:28" x14ac:dyDescent="0.55000000000000004">
      <c r="A49" s="34">
        <v>13</v>
      </c>
      <c r="B49" s="5" t="s">
        <v>59</v>
      </c>
      <c r="C49" s="33">
        <f t="shared" si="18"/>
        <v>0</v>
      </c>
      <c r="D49" s="33" t="s">
        <v>69</v>
      </c>
      <c r="E49" s="33" t="s">
        <v>70</v>
      </c>
      <c r="F49" s="47">
        <v>0</v>
      </c>
      <c r="G49" s="34">
        <v>13</v>
      </c>
      <c r="H49" s="5" t="s">
        <v>59</v>
      </c>
      <c r="I49" s="33">
        <f t="shared" si="19"/>
        <v>0</v>
      </c>
      <c r="J49" s="33" t="s">
        <v>69</v>
      </c>
      <c r="K49" s="33" t="s">
        <v>70</v>
      </c>
      <c r="L49" s="47">
        <v>0</v>
      </c>
      <c r="M49" s="34">
        <v>13</v>
      </c>
      <c r="N49" s="5" t="s">
        <v>59</v>
      </c>
      <c r="O49" s="33">
        <f t="shared" si="20"/>
        <v>0</v>
      </c>
      <c r="P49" s="33" t="s">
        <v>69</v>
      </c>
      <c r="Q49" s="33" t="s">
        <v>70</v>
      </c>
      <c r="R49" s="47">
        <v>0</v>
      </c>
      <c r="S49" s="34">
        <v>13</v>
      </c>
      <c r="T49" s="5" t="s">
        <v>59</v>
      </c>
      <c r="U49" s="33">
        <f t="shared" si="21"/>
        <v>0</v>
      </c>
      <c r="V49" s="33" t="s">
        <v>69</v>
      </c>
      <c r="W49" s="33" t="s">
        <v>70</v>
      </c>
      <c r="X49" s="47">
        <v>0</v>
      </c>
      <c r="Y49" s="47"/>
      <c r="Z49" s="34">
        <v>13</v>
      </c>
      <c r="AA49" s="5" t="s">
        <v>59</v>
      </c>
      <c r="AB49" s="44">
        <f t="shared" si="13"/>
        <v>0</v>
      </c>
    </row>
    <row r="50" spans="1:28" x14ac:dyDescent="0.55000000000000004">
      <c r="A50" s="90" t="s">
        <v>2</v>
      </c>
      <c r="B50" s="91"/>
      <c r="C50" s="7">
        <f>SUM(C37:C49)</f>
        <v>380580</v>
      </c>
      <c r="D50" s="7">
        <f>SUM(D37:D49)</f>
        <v>123960</v>
      </c>
      <c r="E50" s="7">
        <f>SUM(E37:E49)</f>
        <v>127860</v>
      </c>
      <c r="F50" s="7">
        <f>SUM(F38:F49)</f>
        <v>129260</v>
      </c>
      <c r="G50" s="90" t="s">
        <v>2</v>
      </c>
      <c r="H50" s="91"/>
      <c r="I50" s="7">
        <f>SUM(I37:I49)</f>
        <v>481545</v>
      </c>
      <c r="J50" s="7">
        <f>SUM(J37:J49)</f>
        <v>163815</v>
      </c>
      <c r="K50" s="7">
        <f>SUM(K37:K49)</f>
        <v>159115</v>
      </c>
      <c r="L50" s="7">
        <f>SUM(L38:L49)</f>
        <v>158615</v>
      </c>
      <c r="M50" s="90" t="s">
        <v>2</v>
      </c>
      <c r="N50" s="91"/>
      <c r="O50" s="7">
        <f>SUM(O37:O49)</f>
        <v>452560</v>
      </c>
      <c r="P50" s="7">
        <f>SUM(P37:P49)</f>
        <v>160390</v>
      </c>
      <c r="Q50" s="7">
        <f>SUM(Q37:Q49)</f>
        <v>150605</v>
      </c>
      <c r="R50" s="7">
        <f>SUM(R38:R49)</f>
        <v>143665</v>
      </c>
      <c r="S50" s="90" t="s">
        <v>2</v>
      </c>
      <c r="T50" s="91"/>
      <c r="U50" s="7">
        <f>SUM(U37:U49)</f>
        <v>542857</v>
      </c>
      <c r="V50" s="7">
        <f>SUM(V37:V49)</f>
        <v>144165</v>
      </c>
      <c r="W50" s="7">
        <f>SUM(W37:W49)</f>
        <v>210052</v>
      </c>
      <c r="X50" s="7">
        <f>SUM(X38:X49)</f>
        <v>194840</v>
      </c>
      <c r="Y50" s="67"/>
      <c r="Z50" s="90" t="s">
        <v>2</v>
      </c>
      <c r="AA50" s="91"/>
      <c r="AB50" s="7">
        <f>SUM(AB37:AB49)</f>
        <v>1857542</v>
      </c>
    </row>
    <row r="52" spans="1:28" x14ac:dyDescent="0.5500000000000000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x14ac:dyDescent="0.5500000000000000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:28" x14ac:dyDescent="0.5500000000000000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x14ac:dyDescent="0.55000000000000004">
      <c r="A55" s="38" t="s">
        <v>54</v>
      </c>
      <c r="B55" s="36"/>
      <c r="C55" s="36"/>
      <c r="D55" s="36"/>
      <c r="E55" s="36"/>
      <c r="F55" s="36"/>
      <c r="G55" s="38" t="s">
        <v>54</v>
      </c>
      <c r="H55" s="36"/>
      <c r="I55" s="36"/>
      <c r="J55" s="36"/>
      <c r="K55" s="36"/>
      <c r="L55" s="36"/>
      <c r="M55" s="38" t="s">
        <v>54</v>
      </c>
      <c r="N55" s="36"/>
      <c r="O55" s="36"/>
      <c r="P55" s="36"/>
      <c r="Q55" s="36"/>
      <c r="R55" s="36"/>
    </row>
    <row r="56" spans="1:28" x14ac:dyDescent="0.55000000000000004">
      <c r="A56" s="36"/>
      <c r="B56" s="37" t="s">
        <v>55</v>
      </c>
      <c r="C56" s="36"/>
      <c r="D56" s="82" t="s">
        <v>90</v>
      </c>
      <c r="E56" s="82"/>
      <c r="F56" s="82"/>
      <c r="G56" s="36"/>
      <c r="H56" s="37" t="s">
        <v>55</v>
      </c>
      <c r="I56" s="36"/>
      <c r="J56" s="82" t="s">
        <v>90</v>
      </c>
      <c r="K56" s="82"/>
      <c r="L56" s="82"/>
      <c r="M56" s="36"/>
      <c r="N56" s="37" t="s">
        <v>55</v>
      </c>
      <c r="O56" s="36"/>
      <c r="P56" s="82" t="s">
        <v>90</v>
      </c>
      <c r="Q56" s="82"/>
      <c r="R56" s="82"/>
      <c r="S56" s="38" t="s">
        <v>54</v>
      </c>
      <c r="T56" s="36"/>
      <c r="U56" s="36"/>
      <c r="V56" s="36"/>
      <c r="W56" s="36"/>
      <c r="X56" s="36"/>
      <c r="Y56" s="36"/>
      <c r="Z56" s="38" t="s">
        <v>54</v>
      </c>
      <c r="AA56" s="36"/>
      <c r="AB56" s="36"/>
    </row>
    <row r="57" spans="1:28" x14ac:dyDescent="0.55000000000000004">
      <c r="A57" s="36"/>
      <c r="B57" s="37" t="s">
        <v>56</v>
      </c>
      <c r="C57" s="36"/>
      <c r="D57" s="82" t="s">
        <v>58</v>
      </c>
      <c r="E57" s="82"/>
      <c r="F57" s="82"/>
      <c r="G57" s="36"/>
      <c r="H57" s="37" t="s">
        <v>56</v>
      </c>
      <c r="I57" s="36"/>
      <c r="J57" s="82" t="s">
        <v>58</v>
      </c>
      <c r="K57" s="82"/>
      <c r="L57" s="82"/>
      <c r="M57" s="36"/>
      <c r="N57" s="37" t="s">
        <v>56</v>
      </c>
      <c r="O57" s="36"/>
      <c r="P57" s="82" t="s">
        <v>58</v>
      </c>
      <c r="Q57" s="82"/>
      <c r="R57" s="82"/>
      <c r="S57" s="36"/>
      <c r="T57" s="37" t="s">
        <v>55</v>
      </c>
      <c r="U57" s="36"/>
      <c r="V57" s="82" t="s">
        <v>90</v>
      </c>
      <c r="W57" s="82"/>
      <c r="X57" s="82"/>
      <c r="Y57" s="59"/>
      <c r="Z57" s="36"/>
      <c r="AA57" s="55" t="s">
        <v>55</v>
      </c>
      <c r="AB57" s="36"/>
    </row>
    <row r="58" spans="1:28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7" t="s">
        <v>56</v>
      </c>
      <c r="U58" s="36"/>
      <c r="V58" s="82" t="s">
        <v>58</v>
      </c>
      <c r="W58" s="82"/>
      <c r="X58" s="82"/>
      <c r="Y58" s="59"/>
      <c r="Z58" s="36"/>
      <c r="AA58" s="55" t="s">
        <v>56</v>
      </c>
      <c r="AB58" s="36"/>
    </row>
    <row r="59" spans="1:28" x14ac:dyDescent="0.55000000000000004">
      <c r="A59" s="89" t="s">
        <v>18</v>
      </c>
      <c r="B59" s="89"/>
      <c r="C59" s="89"/>
      <c r="D59" s="89"/>
      <c r="E59" s="89"/>
      <c r="F59" s="89"/>
      <c r="G59" s="89" t="s">
        <v>18</v>
      </c>
      <c r="H59" s="89"/>
      <c r="I59" s="89"/>
      <c r="J59" s="89"/>
      <c r="K59" s="89"/>
      <c r="L59" s="89"/>
      <c r="M59" s="89" t="s">
        <v>18</v>
      </c>
      <c r="N59" s="89"/>
      <c r="O59" s="89"/>
      <c r="P59" s="89"/>
      <c r="Q59" s="89"/>
      <c r="R59" s="89"/>
      <c r="S59" s="89" t="s">
        <v>18</v>
      </c>
      <c r="T59" s="89"/>
      <c r="U59" s="89"/>
      <c r="V59" s="89"/>
      <c r="W59" s="89"/>
      <c r="X59" s="89"/>
      <c r="Y59" s="58"/>
      <c r="Z59" s="89" t="s">
        <v>18</v>
      </c>
      <c r="AA59" s="89"/>
      <c r="AB59" s="89"/>
    </row>
    <row r="60" spans="1:28" x14ac:dyDescent="0.55000000000000004">
      <c r="A60" s="89" t="s">
        <v>19</v>
      </c>
      <c r="B60" s="89"/>
      <c r="C60" s="89"/>
      <c r="D60" s="89"/>
      <c r="E60" s="89"/>
      <c r="F60" s="89"/>
      <c r="G60" s="89" t="s">
        <v>19</v>
      </c>
      <c r="H60" s="89"/>
      <c r="I60" s="89"/>
      <c r="J60" s="89"/>
      <c r="K60" s="89"/>
      <c r="L60" s="89"/>
      <c r="M60" s="89" t="s">
        <v>19</v>
      </c>
      <c r="N60" s="89"/>
      <c r="O60" s="89"/>
      <c r="P60" s="89"/>
      <c r="Q60" s="89"/>
      <c r="R60" s="89"/>
      <c r="S60" s="89" t="s">
        <v>19</v>
      </c>
      <c r="T60" s="89"/>
      <c r="U60" s="89"/>
      <c r="V60" s="89"/>
      <c r="W60" s="89"/>
      <c r="X60" s="89"/>
      <c r="Y60" s="58"/>
      <c r="Z60" s="89" t="s">
        <v>19</v>
      </c>
      <c r="AA60" s="89"/>
      <c r="AB60" s="89"/>
    </row>
    <row r="61" spans="1:28" x14ac:dyDescent="0.55000000000000004">
      <c r="A61" s="89" t="s">
        <v>78</v>
      </c>
      <c r="B61" s="89"/>
      <c r="C61" s="89"/>
      <c r="D61" s="89"/>
      <c r="E61" s="89"/>
      <c r="F61" s="89"/>
      <c r="G61" s="89" t="s">
        <v>78</v>
      </c>
      <c r="H61" s="89"/>
      <c r="I61" s="89"/>
      <c r="J61" s="89"/>
      <c r="K61" s="89"/>
      <c r="L61" s="89"/>
      <c r="M61" s="89" t="s">
        <v>78</v>
      </c>
      <c r="N61" s="89"/>
      <c r="O61" s="89"/>
      <c r="P61" s="89"/>
      <c r="Q61" s="89"/>
      <c r="R61" s="89"/>
      <c r="S61" s="89" t="s">
        <v>78</v>
      </c>
      <c r="T61" s="89"/>
      <c r="U61" s="89"/>
      <c r="V61" s="89"/>
      <c r="W61" s="89"/>
      <c r="X61" s="89"/>
      <c r="Y61" s="58"/>
      <c r="Z61" s="89" t="s">
        <v>78</v>
      </c>
      <c r="AA61" s="89"/>
      <c r="AB61" s="89"/>
    </row>
    <row r="62" spans="1:28" x14ac:dyDescent="0.55000000000000004">
      <c r="A62" s="89" t="s">
        <v>79</v>
      </c>
      <c r="B62" s="89"/>
      <c r="C62" s="89"/>
      <c r="D62" s="89"/>
      <c r="E62" s="89"/>
      <c r="F62" s="89"/>
      <c r="G62" s="89" t="s">
        <v>80</v>
      </c>
      <c r="H62" s="89"/>
      <c r="I62" s="89"/>
      <c r="J62" s="89"/>
      <c r="K62" s="89"/>
      <c r="L62" s="89"/>
      <c r="M62" s="89" t="s">
        <v>81</v>
      </c>
      <c r="N62" s="89"/>
      <c r="O62" s="89"/>
      <c r="P62" s="89"/>
      <c r="Q62" s="89"/>
      <c r="R62" s="89"/>
      <c r="S62" s="89" t="s">
        <v>82</v>
      </c>
      <c r="T62" s="89"/>
      <c r="U62" s="89"/>
      <c r="V62" s="89"/>
      <c r="W62" s="89"/>
      <c r="X62" s="89"/>
      <c r="Y62" s="58"/>
      <c r="Z62" s="89" t="s">
        <v>82</v>
      </c>
      <c r="AA62" s="89"/>
      <c r="AB62" s="89"/>
    </row>
    <row r="63" spans="1:28" x14ac:dyDescent="0.55000000000000004">
      <c r="A63" s="89" t="s">
        <v>86</v>
      </c>
      <c r="B63" s="89"/>
      <c r="C63" s="89"/>
      <c r="D63" s="89"/>
      <c r="E63" s="89"/>
      <c r="F63" s="89"/>
      <c r="G63" s="89" t="s">
        <v>86</v>
      </c>
      <c r="H63" s="89"/>
      <c r="I63" s="89"/>
      <c r="J63" s="89"/>
      <c r="K63" s="89"/>
      <c r="L63" s="89"/>
      <c r="M63" s="89" t="s">
        <v>86</v>
      </c>
      <c r="N63" s="89"/>
      <c r="O63" s="89"/>
      <c r="P63" s="89"/>
      <c r="Q63" s="89"/>
      <c r="R63" s="89"/>
      <c r="S63" s="89" t="s">
        <v>86</v>
      </c>
      <c r="T63" s="89"/>
      <c r="U63" s="89"/>
      <c r="V63" s="89"/>
      <c r="W63" s="89"/>
      <c r="X63" s="89"/>
      <c r="Y63" s="58"/>
      <c r="Z63" s="89" t="s">
        <v>86</v>
      </c>
      <c r="AA63" s="89"/>
      <c r="AB63" s="89"/>
    </row>
    <row r="64" spans="1:28" x14ac:dyDescent="0.55000000000000004">
      <c r="A64" s="83" t="s">
        <v>0</v>
      </c>
      <c r="B64" s="83" t="s">
        <v>1</v>
      </c>
      <c r="C64" s="83" t="s">
        <v>2</v>
      </c>
      <c r="D64" s="83" t="s">
        <v>6</v>
      </c>
      <c r="E64" s="83"/>
      <c r="F64" s="83"/>
      <c r="G64" s="83" t="s">
        <v>0</v>
      </c>
      <c r="H64" s="83" t="s">
        <v>1</v>
      </c>
      <c r="I64" s="83" t="s">
        <v>2</v>
      </c>
      <c r="J64" s="83" t="s">
        <v>6</v>
      </c>
      <c r="K64" s="83"/>
      <c r="L64" s="83"/>
      <c r="M64" s="83" t="s">
        <v>0</v>
      </c>
      <c r="N64" s="83" t="s">
        <v>1</v>
      </c>
      <c r="O64" s="83" t="s">
        <v>2</v>
      </c>
      <c r="P64" s="83" t="s">
        <v>6</v>
      </c>
      <c r="Q64" s="83"/>
      <c r="R64" s="83"/>
      <c r="S64" s="83" t="s">
        <v>0</v>
      </c>
      <c r="T64" s="83" t="s">
        <v>1</v>
      </c>
      <c r="U64" s="83" t="s">
        <v>2</v>
      </c>
      <c r="V64" s="29" t="s">
        <v>6</v>
      </c>
      <c r="W64" s="29"/>
      <c r="X64" s="29"/>
      <c r="Y64" s="57"/>
      <c r="Z64" s="83" t="s">
        <v>0</v>
      </c>
      <c r="AA64" s="83" t="s">
        <v>1</v>
      </c>
      <c r="AB64" s="83" t="s">
        <v>2</v>
      </c>
    </row>
    <row r="65" spans="1:28" x14ac:dyDescent="0.55000000000000004">
      <c r="A65" s="83"/>
      <c r="B65" s="83"/>
      <c r="C65" s="83"/>
      <c r="D65" s="28" t="s">
        <v>3</v>
      </c>
      <c r="E65" s="28" t="s">
        <v>4</v>
      </c>
      <c r="F65" s="28" t="s">
        <v>5</v>
      </c>
      <c r="G65" s="83"/>
      <c r="H65" s="83"/>
      <c r="I65" s="83"/>
      <c r="J65" s="28" t="s">
        <v>42</v>
      </c>
      <c r="K65" s="28" t="s">
        <v>43</v>
      </c>
      <c r="L65" s="28" t="s">
        <v>44</v>
      </c>
      <c r="M65" s="83"/>
      <c r="N65" s="83"/>
      <c r="O65" s="83"/>
      <c r="P65" s="28" t="s">
        <v>45</v>
      </c>
      <c r="Q65" s="28" t="s">
        <v>46</v>
      </c>
      <c r="R65" s="28" t="s">
        <v>47</v>
      </c>
      <c r="S65" s="83"/>
      <c r="T65" s="83"/>
      <c r="U65" s="83"/>
      <c r="V65" s="28" t="s">
        <v>50</v>
      </c>
      <c r="W65" s="28" t="s">
        <v>51</v>
      </c>
      <c r="X65" s="28" t="s">
        <v>52</v>
      </c>
      <c r="Y65" s="57"/>
      <c r="Z65" s="83"/>
      <c r="AA65" s="83"/>
      <c r="AB65" s="83"/>
    </row>
    <row r="66" spans="1:28" x14ac:dyDescent="0.55000000000000004">
      <c r="A66" s="30">
        <v>1</v>
      </c>
      <c r="B66" s="31" t="s">
        <v>7</v>
      </c>
      <c r="C66" s="4">
        <f t="shared" ref="C66:C76" si="22">SUM(D66+E66+F66)</f>
        <v>0</v>
      </c>
      <c r="D66" s="2">
        <v>0</v>
      </c>
      <c r="E66" s="2">
        <v>0</v>
      </c>
      <c r="F66" s="2">
        <v>0</v>
      </c>
      <c r="G66" s="30">
        <v>1</v>
      </c>
      <c r="H66" s="31" t="s">
        <v>7</v>
      </c>
      <c r="I66" s="4">
        <f t="shared" ref="I66:I76" si="23">SUM(J66+K66+L66)</f>
        <v>0</v>
      </c>
      <c r="J66" s="2">
        <v>0</v>
      </c>
      <c r="K66" s="2">
        <v>0</v>
      </c>
      <c r="L66" s="2">
        <v>0</v>
      </c>
      <c r="M66" s="30">
        <v>1</v>
      </c>
      <c r="N66" s="31" t="s">
        <v>7</v>
      </c>
      <c r="O66" s="4">
        <f t="shared" ref="O66:O76" si="24">SUM(P66+Q66+R66)</f>
        <v>0</v>
      </c>
      <c r="P66" s="2">
        <v>0</v>
      </c>
      <c r="Q66" s="2">
        <v>0</v>
      </c>
      <c r="R66" s="2">
        <v>0</v>
      </c>
      <c r="S66" s="30">
        <v>1</v>
      </c>
      <c r="T66" s="31" t="s">
        <v>7</v>
      </c>
      <c r="U66" s="4">
        <f t="shared" ref="U66:U76" si="25">SUM(V66+W66+X66)</f>
        <v>0</v>
      </c>
      <c r="V66" s="2">
        <v>0</v>
      </c>
      <c r="W66" s="2">
        <v>0</v>
      </c>
      <c r="X66" s="2">
        <v>0</v>
      </c>
      <c r="Y66" s="2"/>
      <c r="Z66" s="30">
        <v>1</v>
      </c>
      <c r="AA66" s="31" t="s">
        <v>7</v>
      </c>
      <c r="AB66" s="44">
        <f t="shared" ref="AB66:AB76" si="26">SUM(C66,I66,O66,U66)</f>
        <v>0</v>
      </c>
    </row>
    <row r="67" spans="1:28" x14ac:dyDescent="0.55000000000000004">
      <c r="A67" s="32">
        <v>2</v>
      </c>
      <c r="B67" s="3" t="s">
        <v>8</v>
      </c>
      <c r="C67" s="4">
        <f t="shared" si="22"/>
        <v>0</v>
      </c>
      <c r="D67" s="4">
        <v>0</v>
      </c>
      <c r="E67" s="4">
        <v>0</v>
      </c>
      <c r="F67" s="4">
        <v>0</v>
      </c>
      <c r="G67" s="32">
        <v>2</v>
      </c>
      <c r="H67" s="3" t="s">
        <v>8</v>
      </c>
      <c r="I67" s="4">
        <f t="shared" si="23"/>
        <v>0</v>
      </c>
      <c r="J67" s="4">
        <v>0</v>
      </c>
      <c r="K67" s="4">
        <v>0</v>
      </c>
      <c r="L67" s="4">
        <v>0</v>
      </c>
      <c r="M67" s="32">
        <v>2</v>
      </c>
      <c r="N67" s="3" t="s">
        <v>8</v>
      </c>
      <c r="O67" s="4">
        <f t="shared" si="24"/>
        <v>0</v>
      </c>
      <c r="P67" s="4">
        <v>0</v>
      </c>
      <c r="Q67" s="4">
        <v>0</v>
      </c>
      <c r="R67" s="4">
        <v>0</v>
      </c>
      <c r="S67" s="32">
        <v>2</v>
      </c>
      <c r="T67" s="3" t="s">
        <v>8</v>
      </c>
      <c r="U67" s="4">
        <f t="shared" si="25"/>
        <v>0</v>
      </c>
      <c r="V67" s="4">
        <v>0</v>
      </c>
      <c r="W67" s="4">
        <v>0</v>
      </c>
      <c r="X67" s="4">
        <v>0</v>
      </c>
      <c r="Y67" s="4"/>
      <c r="Z67" s="32">
        <v>2</v>
      </c>
      <c r="AA67" s="3" t="s">
        <v>8</v>
      </c>
      <c r="AB67" s="44">
        <f t="shared" si="26"/>
        <v>0</v>
      </c>
    </row>
    <row r="68" spans="1:28" x14ac:dyDescent="0.55000000000000004">
      <c r="A68" s="32">
        <v>3</v>
      </c>
      <c r="B68" s="3" t="s">
        <v>9</v>
      </c>
      <c r="C68" s="4">
        <f t="shared" si="22"/>
        <v>0</v>
      </c>
      <c r="D68" s="4">
        <v>0</v>
      </c>
      <c r="E68" s="4">
        <v>0</v>
      </c>
      <c r="F68" s="4">
        <v>0</v>
      </c>
      <c r="G68" s="32">
        <v>3</v>
      </c>
      <c r="H68" s="3" t="s">
        <v>9</v>
      </c>
      <c r="I68" s="4">
        <f t="shared" si="23"/>
        <v>0</v>
      </c>
      <c r="J68" s="4">
        <v>0</v>
      </c>
      <c r="K68" s="4">
        <v>0</v>
      </c>
      <c r="L68" s="4">
        <v>0</v>
      </c>
      <c r="M68" s="32">
        <v>3</v>
      </c>
      <c r="N68" s="3" t="s">
        <v>9</v>
      </c>
      <c r="O68" s="4">
        <f t="shared" si="24"/>
        <v>0</v>
      </c>
      <c r="P68" s="4">
        <v>0</v>
      </c>
      <c r="Q68" s="4">
        <v>0</v>
      </c>
      <c r="R68" s="4">
        <v>0</v>
      </c>
      <c r="S68" s="32">
        <v>3</v>
      </c>
      <c r="T68" s="3" t="s">
        <v>9</v>
      </c>
      <c r="U68" s="4">
        <f t="shared" si="25"/>
        <v>0</v>
      </c>
      <c r="V68" s="4">
        <v>0</v>
      </c>
      <c r="W68" s="4">
        <v>0</v>
      </c>
      <c r="X68" s="4">
        <v>0</v>
      </c>
      <c r="Y68" s="4"/>
      <c r="Z68" s="32">
        <v>3</v>
      </c>
      <c r="AA68" s="3" t="s">
        <v>9</v>
      </c>
      <c r="AB68" s="44">
        <f t="shared" si="26"/>
        <v>0</v>
      </c>
    </row>
    <row r="69" spans="1:28" x14ac:dyDescent="0.55000000000000004">
      <c r="A69" s="32">
        <v>4</v>
      </c>
      <c r="B69" s="3" t="s">
        <v>10</v>
      </c>
      <c r="C69" s="4">
        <f t="shared" si="22"/>
        <v>0</v>
      </c>
      <c r="D69" s="4">
        <v>0</v>
      </c>
      <c r="E69" s="4">
        <v>0</v>
      </c>
      <c r="F69" s="4">
        <v>0</v>
      </c>
      <c r="G69" s="32">
        <v>4</v>
      </c>
      <c r="H69" s="3" t="s">
        <v>10</v>
      </c>
      <c r="I69" s="4">
        <f t="shared" si="23"/>
        <v>0</v>
      </c>
      <c r="J69" s="4">
        <v>0</v>
      </c>
      <c r="K69" s="4">
        <v>0</v>
      </c>
      <c r="L69" s="4">
        <v>0</v>
      </c>
      <c r="M69" s="32">
        <v>4</v>
      </c>
      <c r="N69" s="3" t="s">
        <v>10</v>
      </c>
      <c r="O69" s="4">
        <f t="shared" si="24"/>
        <v>0</v>
      </c>
      <c r="P69" s="4">
        <v>0</v>
      </c>
      <c r="Q69" s="4">
        <v>0</v>
      </c>
      <c r="R69" s="4">
        <v>0</v>
      </c>
      <c r="S69" s="32">
        <v>4</v>
      </c>
      <c r="T69" s="3" t="s">
        <v>10</v>
      </c>
      <c r="U69" s="4">
        <f t="shared" si="25"/>
        <v>0</v>
      </c>
      <c r="V69" s="4">
        <v>0</v>
      </c>
      <c r="W69" s="4">
        <v>0</v>
      </c>
      <c r="X69" s="4">
        <v>0</v>
      </c>
      <c r="Y69" s="4"/>
      <c r="Z69" s="32">
        <v>4</v>
      </c>
      <c r="AA69" s="3" t="s">
        <v>10</v>
      </c>
      <c r="AB69" s="44">
        <f t="shared" si="26"/>
        <v>0</v>
      </c>
    </row>
    <row r="70" spans="1:28" x14ac:dyDescent="0.55000000000000004">
      <c r="A70" s="32">
        <v>5</v>
      </c>
      <c r="B70" s="3" t="s">
        <v>11</v>
      </c>
      <c r="C70" s="4">
        <f t="shared" si="22"/>
        <v>0</v>
      </c>
      <c r="D70" s="4">
        <v>0</v>
      </c>
      <c r="E70" s="4">
        <v>0</v>
      </c>
      <c r="F70" s="4">
        <v>0</v>
      </c>
      <c r="G70" s="32">
        <v>5</v>
      </c>
      <c r="H70" s="3" t="s">
        <v>11</v>
      </c>
      <c r="I70" s="4">
        <f t="shared" si="23"/>
        <v>0</v>
      </c>
      <c r="J70" s="4">
        <v>0</v>
      </c>
      <c r="K70" s="4">
        <v>0</v>
      </c>
      <c r="L70" s="4">
        <v>0</v>
      </c>
      <c r="M70" s="32">
        <v>5</v>
      </c>
      <c r="N70" s="3" t="s">
        <v>11</v>
      </c>
      <c r="O70" s="4">
        <f t="shared" si="24"/>
        <v>0</v>
      </c>
      <c r="P70" s="4">
        <v>0</v>
      </c>
      <c r="Q70" s="4">
        <v>0</v>
      </c>
      <c r="R70" s="4">
        <v>0</v>
      </c>
      <c r="S70" s="32">
        <v>5</v>
      </c>
      <c r="T70" s="3" t="s">
        <v>11</v>
      </c>
      <c r="U70" s="4">
        <f t="shared" si="25"/>
        <v>0</v>
      </c>
      <c r="V70" s="4">
        <v>0</v>
      </c>
      <c r="W70" s="4">
        <v>0</v>
      </c>
      <c r="X70" s="4">
        <v>0</v>
      </c>
      <c r="Y70" s="4"/>
      <c r="Z70" s="32">
        <v>5</v>
      </c>
      <c r="AA70" s="3" t="s">
        <v>11</v>
      </c>
      <c r="AB70" s="44">
        <f t="shared" si="26"/>
        <v>0</v>
      </c>
    </row>
    <row r="71" spans="1:28" x14ac:dyDescent="0.55000000000000004">
      <c r="A71" s="32">
        <v>6</v>
      </c>
      <c r="B71" s="3" t="s">
        <v>12</v>
      </c>
      <c r="C71" s="4">
        <f t="shared" si="22"/>
        <v>0</v>
      </c>
      <c r="D71" s="4">
        <v>0</v>
      </c>
      <c r="E71" s="4">
        <v>0</v>
      </c>
      <c r="F71" s="4">
        <v>0</v>
      </c>
      <c r="G71" s="32">
        <v>6</v>
      </c>
      <c r="H71" s="3" t="s">
        <v>12</v>
      </c>
      <c r="I71" s="4">
        <f t="shared" si="23"/>
        <v>0</v>
      </c>
      <c r="J71" s="4">
        <v>0</v>
      </c>
      <c r="K71" s="4">
        <v>0</v>
      </c>
      <c r="L71" s="4">
        <v>0</v>
      </c>
      <c r="M71" s="32">
        <v>6</v>
      </c>
      <c r="N71" s="3" t="s">
        <v>12</v>
      </c>
      <c r="O71" s="4">
        <f t="shared" si="24"/>
        <v>0</v>
      </c>
      <c r="P71" s="4">
        <v>0</v>
      </c>
      <c r="Q71" s="4">
        <v>0</v>
      </c>
      <c r="R71" s="4">
        <v>0</v>
      </c>
      <c r="S71" s="32">
        <v>6</v>
      </c>
      <c r="T71" s="3" t="s">
        <v>12</v>
      </c>
      <c r="U71" s="4">
        <f t="shared" si="25"/>
        <v>0</v>
      </c>
      <c r="V71" s="4">
        <v>0</v>
      </c>
      <c r="W71" s="4">
        <v>0</v>
      </c>
      <c r="X71" s="4">
        <v>0</v>
      </c>
      <c r="Y71" s="4"/>
      <c r="Z71" s="32">
        <v>6</v>
      </c>
      <c r="AA71" s="3" t="s">
        <v>12</v>
      </c>
      <c r="AB71" s="44">
        <f t="shared" si="26"/>
        <v>0</v>
      </c>
    </row>
    <row r="72" spans="1:28" x14ac:dyDescent="0.55000000000000004">
      <c r="A72" s="32">
        <v>7</v>
      </c>
      <c r="B72" s="3" t="s">
        <v>13</v>
      </c>
      <c r="C72" s="4">
        <f t="shared" si="22"/>
        <v>0</v>
      </c>
      <c r="D72" s="4">
        <v>0</v>
      </c>
      <c r="E72" s="4">
        <v>0</v>
      </c>
      <c r="F72" s="4">
        <v>0</v>
      </c>
      <c r="G72" s="32">
        <v>7</v>
      </c>
      <c r="H72" s="3" t="s">
        <v>13</v>
      </c>
      <c r="I72" s="4">
        <f t="shared" si="23"/>
        <v>0</v>
      </c>
      <c r="J72" s="4">
        <v>0</v>
      </c>
      <c r="K72" s="4">
        <v>0</v>
      </c>
      <c r="L72" s="4">
        <v>0</v>
      </c>
      <c r="M72" s="32">
        <v>7</v>
      </c>
      <c r="N72" s="3" t="s">
        <v>13</v>
      </c>
      <c r="O72" s="4">
        <f t="shared" si="24"/>
        <v>0</v>
      </c>
      <c r="P72" s="4">
        <v>0</v>
      </c>
      <c r="Q72" s="4">
        <v>0</v>
      </c>
      <c r="R72" s="4">
        <v>0</v>
      </c>
      <c r="S72" s="32">
        <v>7</v>
      </c>
      <c r="T72" s="3" t="s">
        <v>13</v>
      </c>
      <c r="U72" s="4">
        <f t="shared" si="25"/>
        <v>0</v>
      </c>
      <c r="V72" s="4">
        <v>0</v>
      </c>
      <c r="W72" s="4">
        <v>0</v>
      </c>
      <c r="X72" s="4">
        <v>0</v>
      </c>
      <c r="Y72" s="4"/>
      <c r="Z72" s="32">
        <v>7</v>
      </c>
      <c r="AA72" s="3" t="s">
        <v>13</v>
      </c>
      <c r="AB72" s="44">
        <f t="shared" si="26"/>
        <v>0</v>
      </c>
    </row>
    <row r="73" spans="1:28" x14ac:dyDescent="0.55000000000000004">
      <c r="A73" s="32">
        <v>8</v>
      </c>
      <c r="B73" s="3" t="s">
        <v>14</v>
      </c>
      <c r="C73" s="4">
        <f t="shared" si="22"/>
        <v>0</v>
      </c>
      <c r="D73" s="4">
        <v>0</v>
      </c>
      <c r="E73" s="4">
        <v>0</v>
      </c>
      <c r="F73" s="4">
        <v>0</v>
      </c>
      <c r="G73" s="32">
        <v>8</v>
      </c>
      <c r="H73" s="3" t="s">
        <v>14</v>
      </c>
      <c r="I73" s="4">
        <f t="shared" si="23"/>
        <v>0</v>
      </c>
      <c r="J73" s="4">
        <v>0</v>
      </c>
      <c r="K73" s="4">
        <v>0</v>
      </c>
      <c r="L73" s="4">
        <v>0</v>
      </c>
      <c r="M73" s="32">
        <v>8</v>
      </c>
      <c r="N73" s="3" t="s">
        <v>14</v>
      </c>
      <c r="O73" s="4">
        <f t="shared" si="24"/>
        <v>0</v>
      </c>
      <c r="P73" s="4">
        <v>0</v>
      </c>
      <c r="Q73" s="4">
        <v>0</v>
      </c>
      <c r="R73" s="4">
        <v>0</v>
      </c>
      <c r="S73" s="32">
        <v>8</v>
      </c>
      <c r="T73" s="3" t="s">
        <v>14</v>
      </c>
      <c r="U73" s="4">
        <f t="shared" si="25"/>
        <v>0</v>
      </c>
      <c r="V73" s="4">
        <v>0</v>
      </c>
      <c r="W73" s="4">
        <v>0</v>
      </c>
      <c r="X73" s="4">
        <v>0</v>
      </c>
      <c r="Y73" s="4"/>
      <c r="Z73" s="32">
        <v>8</v>
      </c>
      <c r="AA73" s="3" t="s">
        <v>14</v>
      </c>
      <c r="AB73" s="44">
        <f t="shared" si="26"/>
        <v>0</v>
      </c>
    </row>
    <row r="74" spans="1:28" x14ac:dyDescent="0.55000000000000004">
      <c r="A74" s="32">
        <v>9</v>
      </c>
      <c r="B74" s="3" t="s">
        <v>15</v>
      </c>
      <c r="C74" s="4">
        <f t="shared" si="22"/>
        <v>0</v>
      </c>
      <c r="D74" s="4">
        <v>0</v>
      </c>
      <c r="E74" s="4">
        <v>0</v>
      </c>
      <c r="F74" s="4">
        <v>0</v>
      </c>
      <c r="G74" s="32">
        <v>9</v>
      </c>
      <c r="H74" s="3" t="s">
        <v>15</v>
      </c>
      <c r="I74" s="4">
        <f t="shared" si="23"/>
        <v>5000</v>
      </c>
      <c r="J74" s="4">
        <v>5000</v>
      </c>
      <c r="K74" s="4">
        <v>0</v>
      </c>
      <c r="L74" s="4">
        <v>0</v>
      </c>
      <c r="M74" s="32">
        <v>9</v>
      </c>
      <c r="N74" s="3" t="s">
        <v>15</v>
      </c>
      <c r="O74" s="4">
        <f t="shared" si="24"/>
        <v>0</v>
      </c>
      <c r="P74" s="4">
        <v>0</v>
      </c>
      <c r="Q74" s="4">
        <v>0</v>
      </c>
      <c r="R74" s="4">
        <v>0</v>
      </c>
      <c r="S74" s="32">
        <v>9</v>
      </c>
      <c r="T74" s="3" t="s">
        <v>15</v>
      </c>
      <c r="U74" s="4">
        <f t="shared" si="25"/>
        <v>0</v>
      </c>
      <c r="V74" s="4">
        <v>0</v>
      </c>
      <c r="W74" s="4">
        <v>0</v>
      </c>
      <c r="X74" s="4">
        <v>0</v>
      </c>
      <c r="Y74" s="4"/>
      <c r="Z74" s="32">
        <v>9</v>
      </c>
      <c r="AA74" s="3" t="s">
        <v>15</v>
      </c>
      <c r="AB74" s="44">
        <f t="shared" si="26"/>
        <v>5000</v>
      </c>
    </row>
    <row r="75" spans="1:28" x14ac:dyDescent="0.55000000000000004">
      <c r="A75" s="32">
        <v>10</v>
      </c>
      <c r="B75" s="3" t="s">
        <v>16</v>
      </c>
      <c r="C75" s="4">
        <f t="shared" si="22"/>
        <v>0</v>
      </c>
      <c r="D75" s="4">
        <v>0</v>
      </c>
      <c r="E75" s="4">
        <v>0</v>
      </c>
      <c r="F75" s="4">
        <v>0</v>
      </c>
      <c r="G75" s="32">
        <v>10</v>
      </c>
      <c r="H75" s="3" t="s">
        <v>16</v>
      </c>
      <c r="I75" s="4">
        <f t="shared" si="23"/>
        <v>0</v>
      </c>
      <c r="J75" s="4">
        <v>0</v>
      </c>
      <c r="K75" s="4">
        <v>0</v>
      </c>
      <c r="L75" s="4">
        <v>0</v>
      </c>
      <c r="M75" s="32">
        <v>10</v>
      </c>
      <c r="N75" s="3" t="s">
        <v>16</v>
      </c>
      <c r="O75" s="4">
        <f t="shared" si="24"/>
        <v>0</v>
      </c>
      <c r="P75" s="4">
        <v>0</v>
      </c>
      <c r="Q75" s="4">
        <v>0</v>
      </c>
      <c r="R75" s="4">
        <v>0</v>
      </c>
      <c r="S75" s="32">
        <v>10</v>
      </c>
      <c r="T75" s="3" t="s">
        <v>16</v>
      </c>
      <c r="U75" s="4">
        <f t="shared" si="25"/>
        <v>0</v>
      </c>
      <c r="V75" s="4">
        <v>0</v>
      </c>
      <c r="W75" s="4">
        <v>0</v>
      </c>
      <c r="X75" s="4">
        <v>0</v>
      </c>
      <c r="Y75" s="4"/>
      <c r="Z75" s="32">
        <v>10</v>
      </c>
      <c r="AA75" s="3" t="s">
        <v>16</v>
      </c>
      <c r="AB75" s="44">
        <f t="shared" si="26"/>
        <v>0</v>
      </c>
    </row>
    <row r="76" spans="1:28" x14ac:dyDescent="0.55000000000000004">
      <c r="A76" s="34">
        <v>11</v>
      </c>
      <c r="B76" s="5" t="s">
        <v>17</v>
      </c>
      <c r="C76" s="4">
        <f t="shared" si="22"/>
        <v>0</v>
      </c>
      <c r="D76" s="6">
        <v>0</v>
      </c>
      <c r="E76" s="6">
        <v>0</v>
      </c>
      <c r="F76" s="6">
        <v>0</v>
      </c>
      <c r="G76" s="34">
        <v>11</v>
      </c>
      <c r="H76" s="5" t="s">
        <v>17</v>
      </c>
      <c r="I76" s="4">
        <f t="shared" si="23"/>
        <v>0</v>
      </c>
      <c r="J76" s="6">
        <v>0</v>
      </c>
      <c r="K76" s="6">
        <v>0</v>
      </c>
      <c r="L76" s="6">
        <v>0</v>
      </c>
      <c r="M76" s="34">
        <v>11</v>
      </c>
      <c r="N76" s="5" t="s">
        <v>17</v>
      </c>
      <c r="O76" s="4">
        <f t="shared" si="24"/>
        <v>0</v>
      </c>
      <c r="P76" s="6">
        <v>0</v>
      </c>
      <c r="Q76" s="6">
        <v>0</v>
      </c>
      <c r="R76" s="6">
        <v>0</v>
      </c>
      <c r="S76" s="34">
        <v>11</v>
      </c>
      <c r="T76" s="5" t="s">
        <v>17</v>
      </c>
      <c r="U76" s="4">
        <f t="shared" si="25"/>
        <v>0</v>
      </c>
      <c r="V76" s="6">
        <v>0</v>
      </c>
      <c r="W76" s="6">
        <v>0</v>
      </c>
      <c r="X76" s="6">
        <v>0</v>
      </c>
      <c r="Y76" s="6"/>
      <c r="Z76" s="34">
        <v>11</v>
      </c>
      <c r="AA76" s="5" t="s">
        <v>17</v>
      </c>
      <c r="AB76" s="44">
        <f t="shared" si="26"/>
        <v>0</v>
      </c>
    </row>
    <row r="77" spans="1:28" x14ac:dyDescent="0.55000000000000004">
      <c r="A77" s="90" t="s">
        <v>2</v>
      </c>
      <c r="B77" s="91"/>
      <c r="C77" s="7">
        <f>SUM(C66:C76)</f>
        <v>0</v>
      </c>
      <c r="D77" s="7">
        <f>SUM(D66:D76)</f>
        <v>0</v>
      </c>
      <c r="E77" s="7">
        <f>SUM(E66:E76)</f>
        <v>0</v>
      </c>
      <c r="F77" s="7">
        <f>SUM(F66:F76)</f>
        <v>0</v>
      </c>
      <c r="G77" s="90" t="s">
        <v>2</v>
      </c>
      <c r="H77" s="91"/>
      <c r="I77" s="7">
        <f>SUM(I66:I76)</f>
        <v>5000</v>
      </c>
      <c r="J77" s="7">
        <f>SUM(J66:J76)</f>
        <v>5000</v>
      </c>
      <c r="K77" s="7">
        <f>SUM(K66:K76)</f>
        <v>0</v>
      </c>
      <c r="L77" s="7">
        <f>SUM(L66:L76)</f>
        <v>0</v>
      </c>
      <c r="M77" s="90" t="s">
        <v>2</v>
      </c>
      <c r="N77" s="91"/>
      <c r="O77" s="7">
        <f>SUM(O66:O76)</f>
        <v>0</v>
      </c>
      <c r="P77" s="7">
        <f>SUM(P66:P76)</f>
        <v>0</v>
      </c>
      <c r="Q77" s="7">
        <f>SUM(Q66:Q76)</f>
        <v>0</v>
      </c>
      <c r="R77" s="7">
        <f>SUM(R66:R76)</f>
        <v>0</v>
      </c>
      <c r="S77" s="90" t="s">
        <v>2</v>
      </c>
      <c r="T77" s="91"/>
      <c r="U77" s="7">
        <f>SUM(U66:U76)</f>
        <v>0</v>
      </c>
      <c r="V77" s="7">
        <f>SUM(V66:V76)</f>
        <v>0</v>
      </c>
      <c r="W77" s="7">
        <f>SUM(W66:W76)</f>
        <v>0</v>
      </c>
      <c r="X77" s="7">
        <f>SUM(X66:X76)</f>
        <v>0</v>
      </c>
      <c r="Y77" s="67"/>
      <c r="Z77" s="90" t="s">
        <v>2</v>
      </c>
      <c r="AA77" s="91"/>
      <c r="AB77" s="7">
        <f>SUM(AB66:AB76)</f>
        <v>5000</v>
      </c>
    </row>
    <row r="79" spans="1:28" x14ac:dyDescent="0.55000000000000004">
      <c r="A79" s="1" t="s">
        <v>21</v>
      </c>
      <c r="G79" s="1" t="s">
        <v>21</v>
      </c>
      <c r="M79" s="1" t="s">
        <v>21</v>
      </c>
      <c r="S79" s="1" t="s">
        <v>21</v>
      </c>
      <c r="Z79" s="1" t="s">
        <v>21</v>
      </c>
    </row>
    <row r="80" spans="1:28" x14ac:dyDescent="0.55000000000000004">
      <c r="B80" s="35"/>
      <c r="C80" s="35"/>
      <c r="D80" s="35"/>
      <c r="E80" s="35"/>
      <c r="F80" s="35"/>
      <c r="H80" s="35"/>
      <c r="I80" s="35"/>
      <c r="J80" s="35"/>
      <c r="K80" s="35"/>
      <c r="L80" s="35"/>
      <c r="N80" s="35"/>
      <c r="O80" s="35"/>
      <c r="P80" s="35"/>
      <c r="Q80" s="35"/>
      <c r="R80" s="35"/>
      <c r="T80" s="35"/>
      <c r="U80" s="35"/>
      <c r="V80" s="35"/>
      <c r="W80" s="35"/>
      <c r="X80" s="35"/>
      <c r="Y80" s="36"/>
      <c r="AA80" s="35"/>
      <c r="AB80" s="35"/>
    </row>
    <row r="81" spans="1:28" x14ac:dyDescent="0.55000000000000004">
      <c r="B81" s="35"/>
      <c r="C81" s="35"/>
      <c r="D81" s="35"/>
      <c r="E81" s="35"/>
      <c r="F81" s="35"/>
      <c r="H81" s="35"/>
      <c r="I81" s="35"/>
      <c r="J81" s="35"/>
      <c r="K81" s="35"/>
      <c r="L81" s="35"/>
      <c r="N81" s="35"/>
      <c r="O81" s="35"/>
      <c r="P81" s="35"/>
      <c r="Q81" s="35"/>
      <c r="R81" s="35"/>
      <c r="T81" s="35"/>
      <c r="U81" s="35"/>
      <c r="V81" s="35"/>
      <c r="W81" s="35"/>
      <c r="X81" s="35"/>
      <c r="Y81" s="36"/>
      <c r="AA81" s="35"/>
      <c r="AB81" s="35"/>
    </row>
    <row r="82" spans="1:28" x14ac:dyDescent="0.55000000000000004">
      <c r="B82" s="35"/>
      <c r="C82" s="35"/>
      <c r="D82" s="35"/>
      <c r="E82" s="35"/>
      <c r="F82" s="35"/>
      <c r="H82" s="35"/>
      <c r="I82" s="35"/>
      <c r="J82" s="35"/>
      <c r="K82" s="35"/>
      <c r="L82" s="35"/>
      <c r="N82" s="35"/>
      <c r="O82" s="35"/>
      <c r="P82" s="35"/>
      <c r="Q82" s="35"/>
      <c r="R82" s="35"/>
      <c r="T82" s="35"/>
      <c r="U82" s="35"/>
      <c r="V82" s="35"/>
      <c r="W82" s="35"/>
      <c r="X82" s="35"/>
      <c r="Y82" s="36"/>
      <c r="AA82" s="35"/>
      <c r="AB82" s="35"/>
    </row>
    <row r="83" spans="1:28" x14ac:dyDescent="0.55000000000000004">
      <c r="B83" s="35"/>
      <c r="C83" s="35"/>
      <c r="D83" s="35"/>
      <c r="E83" s="35"/>
      <c r="F83" s="35"/>
      <c r="H83" s="35"/>
      <c r="I83" s="35"/>
      <c r="J83" s="35"/>
      <c r="K83" s="35"/>
      <c r="L83" s="35"/>
      <c r="N83" s="35"/>
      <c r="O83" s="35"/>
      <c r="P83" s="35"/>
      <c r="Q83" s="35"/>
      <c r="R83" s="35"/>
      <c r="T83" s="35"/>
      <c r="U83" s="35"/>
      <c r="V83" s="35"/>
      <c r="W83" s="35"/>
      <c r="X83" s="35"/>
      <c r="Y83" s="36"/>
      <c r="AA83" s="35"/>
      <c r="AB83" s="35"/>
    </row>
    <row r="84" spans="1:28" x14ac:dyDescent="0.55000000000000004">
      <c r="B84" s="36"/>
      <c r="C84" s="37" t="s">
        <v>61</v>
      </c>
      <c r="D84" s="36"/>
      <c r="E84" s="36" t="s">
        <v>62</v>
      </c>
      <c r="F84" s="36"/>
      <c r="H84" s="36"/>
      <c r="I84" s="37" t="s">
        <v>61</v>
      </c>
      <c r="J84" s="36"/>
      <c r="K84" s="36" t="s">
        <v>62</v>
      </c>
      <c r="L84" s="36"/>
      <c r="N84" s="36"/>
      <c r="O84" s="37" t="s">
        <v>61</v>
      </c>
      <c r="P84" s="36"/>
      <c r="Q84" s="36" t="s">
        <v>62</v>
      </c>
      <c r="R84" s="36"/>
      <c r="T84" s="36"/>
      <c r="U84" s="37" t="s">
        <v>61</v>
      </c>
      <c r="V84" s="36"/>
      <c r="W84" s="36" t="s">
        <v>62</v>
      </c>
      <c r="X84" s="36"/>
      <c r="Y84" s="36"/>
      <c r="AA84" s="36"/>
      <c r="AB84" s="55" t="s">
        <v>61</v>
      </c>
    </row>
    <row r="85" spans="1:28" x14ac:dyDescent="0.55000000000000004">
      <c r="B85" s="36"/>
      <c r="C85" s="36"/>
      <c r="D85" s="37" t="s">
        <v>64</v>
      </c>
      <c r="E85" s="36"/>
      <c r="F85" s="36"/>
      <c r="H85" s="36"/>
      <c r="I85" s="36"/>
      <c r="J85" s="37" t="s">
        <v>64</v>
      </c>
      <c r="K85" s="36"/>
      <c r="L85" s="36"/>
      <c r="N85" s="36"/>
      <c r="O85" s="36"/>
      <c r="P85" s="37" t="s">
        <v>64</v>
      </c>
      <c r="Q85" s="36"/>
      <c r="R85" s="36"/>
      <c r="T85" s="36"/>
      <c r="U85" s="36"/>
      <c r="V85" s="37" t="s">
        <v>64</v>
      </c>
      <c r="W85" s="36"/>
      <c r="X85" s="36"/>
      <c r="Y85" s="36"/>
      <c r="AA85" s="36"/>
      <c r="AB85" s="36"/>
    </row>
    <row r="86" spans="1:28" x14ac:dyDescent="0.55000000000000004">
      <c r="B86" s="36"/>
      <c r="C86" s="36"/>
      <c r="D86" s="37" t="s">
        <v>60</v>
      </c>
      <c r="E86" s="36"/>
      <c r="F86" s="36"/>
      <c r="H86" s="36"/>
      <c r="I86" s="36"/>
      <c r="J86" s="37" t="s">
        <v>60</v>
      </c>
      <c r="K86" s="36"/>
      <c r="L86" s="36"/>
      <c r="N86" s="36"/>
      <c r="O86" s="36"/>
      <c r="P86" s="37" t="s">
        <v>60</v>
      </c>
      <c r="Q86" s="36"/>
      <c r="R86" s="36"/>
      <c r="T86" s="36"/>
      <c r="U86" s="36"/>
      <c r="V86" s="37" t="s">
        <v>60</v>
      </c>
      <c r="W86" s="36"/>
      <c r="X86" s="36"/>
      <c r="Y86" s="36"/>
      <c r="AA86" s="36"/>
      <c r="AB86" s="36"/>
    </row>
    <row r="88" spans="1:28" x14ac:dyDescent="0.55000000000000004">
      <c r="A88" s="89" t="s">
        <v>18</v>
      </c>
      <c r="B88" s="89"/>
      <c r="C88" s="89"/>
      <c r="D88" s="89"/>
      <c r="E88" s="89"/>
      <c r="F88" s="89"/>
      <c r="G88" s="89" t="s">
        <v>18</v>
      </c>
      <c r="H88" s="89"/>
      <c r="I88" s="89"/>
      <c r="J88" s="89"/>
      <c r="K88" s="89"/>
      <c r="L88" s="89"/>
      <c r="M88" s="89" t="s">
        <v>18</v>
      </c>
      <c r="N88" s="89"/>
      <c r="O88" s="89"/>
      <c r="P88" s="89"/>
      <c r="Q88" s="89"/>
      <c r="R88" s="89"/>
      <c r="S88" s="89" t="s">
        <v>18</v>
      </c>
      <c r="T88" s="89"/>
      <c r="U88" s="89"/>
      <c r="V88" s="89"/>
      <c r="W88" s="89"/>
      <c r="X88" s="89"/>
      <c r="Y88" s="58"/>
      <c r="Z88" s="89" t="s">
        <v>18</v>
      </c>
      <c r="AA88" s="89"/>
      <c r="AB88" s="89"/>
    </row>
    <row r="89" spans="1:28" x14ac:dyDescent="0.55000000000000004">
      <c r="A89" s="89" t="s">
        <v>27</v>
      </c>
      <c r="B89" s="89"/>
      <c r="C89" s="89"/>
      <c r="D89" s="89"/>
      <c r="E89" s="89"/>
      <c r="F89" s="89"/>
      <c r="G89" s="89" t="s">
        <v>27</v>
      </c>
      <c r="H89" s="89"/>
      <c r="I89" s="89"/>
      <c r="J89" s="89"/>
      <c r="K89" s="89"/>
      <c r="L89" s="89"/>
      <c r="M89" s="89" t="s">
        <v>27</v>
      </c>
      <c r="N89" s="89"/>
      <c r="O89" s="89"/>
      <c r="P89" s="89"/>
      <c r="Q89" s="89"/>
      <c r="R89" s="89"/>
      <c r="S89" s="89" t="s">
        <v>27</v>
      </c>
      <c r="T89" s="89"/>
      <c r="U89" s="89"/>
      <c r="V89" s="89"/>
      <c r="W89" s="89"/>
      <c r="X89" s="89"/>
      <c r="Y89" s="58"/>
      <c r="Z89" s="89" t="s">
        <v>27</v>
      </c>
      <c r="AA89" s="89"/>
      <c r="AB89" s="89"/>
    </row>
    <row r="90" spans="1:28" x14ac:dyDescent="0.55000000000000004">
      <c r="A90" s="89" t="s">
        <v>78</v>
      </c>
      <c r="B90" s="89"/>
      <c r="C90" s="89"/>
      <c r="D90" s="89"/>
      <c r="E90" s="89"/>
      <c r="F90" s="89"/>
      <c r="G90" s="89" t="s">
        <v>78</v>
      </c>
      <c r="H90" s="89"/>
      <c r="I90" s="89"/>
      <c r="J90" s="89"/>
      <c r="K90" s="89"/>
      <c r="L90" s="89"/>
      <c r="M90" s="89" t="s">
        <v>78</v>
      </c>
      <c r="N90" s="89"/>
      <c r="O90" s="89"/>
      <c r="P90" s="89"/>
      <c r="Q90" s="89"/>
      <c r="R90" s="89"/>
      <c r="S90" s="89" t="s">
        <v>78</v>
      </c>
      <c r="T90" s="89"/>
      <c r="U90" s="89"/>
      <c r="V90" s="89"/>
      <c r="W90" s="89"/>
      <c r="X90" s="89"/>
      <c r="Y90" s="58"/>
      <c r="Z90" s="89" t="s">
        <v>78</v>
      </c>
      <c r="AA90" s="89"/>
      <c r="AB90" s="89"/>
    </row>
    <row r="91" spans="1:28" x14ac:dyDescent="0.55000000000000004">
      <c r="A91" s="89" t="s">
        <v>79</v>
      </c>
      <c r="B91" s="89"/>
      <c r="C91" s="89"/>
      <c r="D91" s="89"/>
      <c r="E91" s="89"/>
      <c r="F91" s="89"/>
      <c r="G91" s="89" t="s">
        <v>80</v>
      </c>
      <c r="H91" s="89"/>
      <c r="I91" s="89"/>
      <c r="J91" s="89"/>
      <c r="K91" s="89"/>
      <c r="L91" s="89"/>
      <c r="M91" s="89" t="s">
        <v>81</v>
      </c>
      <c r="N91" s="89"/>
      <c r="O91" s="89"/>
      <c r="P91" s="89"/>
      <c r="Q91" s="89"/>
      <c r="R91" s="89"/>
      <c r="S91" s="89" t="s">
        <v>82</v>
      </c>
      <c r="T91" s="89"/>
      <c r="U91" s="89"/>
      <c r="V91" s="89"/>
      <c r="W91" s="89"/>
      <c r="X91" s="89"/>
      <c r="Y91" s="58"/>
      <c r="Z91" s="89" t="s">
        <v>82</v>
      </c>
      <c r="AA91" s="89"/>
      <c r="AB91" s="89"/>
    </row>
    <row r="92" spans="1:28" x14ac:dyDescent="0.55000000000000004">
      <c r="A92" s="89" t="s">
        <v>88</v>
      </c>
      <c r="B92" s="89"/>
      <c r="C92" s="89"/>
      <c r="D92" s="89"/>
      <c r="E92" s="89"/>
      <c r="F92" s="89"/>
      <c r="G92" s="89" t="s">
        <v>88</v>
      </c>
      <c r="H92" s="89"/>
      <c r="I92" s="89"/>
      <c r="J92" s="89"/>
      <c r="K92" s="89"/>
      <c r="L92" s="89"/>
      <c r="M92" s="89" t="s">
        <v>88</v>
      </c>
      <c r="N92" s="89"/>
      <c r="O92" s="89"/>
      <c r="P92" s="89"/>
      <c r="Q92" s="89"/>
      <c r="R92" s="89"/>
      <c r="S92" s="89" t="s">
        <v>88</v>
      </c>
      <c r="T92" s="89"/>
      <c r="U92" s="89"/>
      <c r="V92" s="89"/>
      <c r="W92" s="89"/>
      <c r="X92" s="89"/>
      <c r="Y92" s="58"/>
      <c r="Z92" s="89" t="s">
        <v>88</v>
      </c>
      <c r="AA92" s="89"/>
      <c r="AB92" s="89"/>
    </row>
    <row r="93" spans="1:28" x14ac:dyDescent="0.55000000000000004">
      <c r="A93" s="83" t="s">
        <v>0</v>
      </c>
      <c r="B93" s="83" t="s">
        <v>1</v>
      </c>
      <c r="C93" s="83" t="s">
        <v>2</v>
      </c>
      <c r="D93" s="83" t="s">
        <v>6</v>
      </c>
      <c r="E93" s="83"/>
      <c r="F93" s="83"/>
      <c r="G93" s="83" t="s">
        <v>0</v>
      </c>
      <c r="H93" s="83" t="s">
        <v>1</v>
      </c>
      <c r="I93" s="83" t="s">
        <v>2</v>
      </c>
      <c r="J93" s="83" t="s">
        <v>6</v>
      </c>
      <c r="K93" s="83"/>
      <c r="L93" s="83"/>
      <c r="M93" s="83" t="s">
        <v>0</v>
      </c>
      <c r="N93" s="83" t="s">
        <v>1</v>
      </c>
      <c r="O93" s="83" t="s">
        <v>2</v>
      </c>
      <c r="P93" s="83" t="s">
        <v>6</v>
      </c>
      <c r="Q93" s="83"/>
      <c r="R93" s="83"/>
      <c r="S93" s="83" t="s">
        <v>0</v>
      </c>
      <c r="T93" s="83" t="s">
        <v>1</v>
      </c>
      <c r="U93" s="83" t="s">
        <v>2</v>
      </c>
      <c r="V93" s="29" t="s">
        <v>6</v>
      </c>
      <c r="W93" s="29"/>
      <c r="X93" s="29"/>
      <c r="Y93" s="57"/>
      <c r="Z93" s="83" t="s">
        <v>0</v>
      </c>
      <c r="AA93" s="83" t="s">
        <v>1</v>
      </c>
      <c r="AB93" s="83" t="s">
        <v>2</v>
      </c>
    </row>
    <row r="94" spans="1:28" x14ac:dyDescent="0.55000000000000004">
      <c r="A94" s="83"/>
      <c r="B94" s="83"/>
      <c r="C94" s="83"/>
      <c r="D94" s="28" t="s">
        <v>3</v>
      </c>
      <c r="E94" s="28" t="s">
        <v>4</v>
      </c>
      <c r="F94" s="28" t="s">
        <v>5</v>
      </c>
      <c r="G94" s="83"/>
      <c r="H94" s="83"/>
      <c r="I94" s="83"/>
      <c r="J94" s="28" t="s">
        <v>42</v>
      </c>
      <c r="K94" s="28" t="s">
        <v>43</v>
      </c>
      <c r="L94" s="28" t="s">
        <v>44</v>
      </c>
      <c r="M94" s="83"/>
      <c r="N94" s="83"/>
      <c r="O94" s="83"/>
      <c r="P94" s="28" t="s">
        <v>45</v>
      </c>
      <c r="Q94" s="28" t="s">
        <v>46</v>
      </c>
      <c r="R94" s="28" t="s">
        <v>47</v>
      </c>
      <c r="S94" s="83"/>
      <c r="T94" s="83"/>
      <c r="U94" s="83"/>
      <c r="V94" s="28" t="s">
        <v>50</v>
      </c>
      <c r="W94" s="28" t="s">
        <v>51</v>
      </c>
      <c r="X94" s="28" t="s">
        <v>52</v>
      </c>
      <c r="Y94" s="57"/>
      <c r="Z94" s="83"/>
      <c r="AA94" s="83"/>
      <c r="AB94" s="83"/>
    </row>
    <row r="95" spans="1:28" x14ac:dyDescent="0.55000000000000004">
      <c r="A95" s="30">
        <v>1</v>
      </c>
      <c r="B95" s="31" t="s">
        <v>7</v>
      </c>
      <c r="C95" s="4">
        <f t="shared" ref="C95:C105" si="27">SUM(D95+E95+F95)</f>
        <v>0</v>
      </c>
      <c r="D95" s="2">
        <v>0</v>
      </c>
      <c r="E95" s="2">
        <v>0</v>
      </c>
      <c r="F95" s="2">
        <v>0</v>
      </c>
      <c r="G95" s="30">
        <v>1</v>
      </c>
      <c r="H95" s="31" t="s">
        <v>7</v>
      </c>
      <c r="I95" s="4">
        <f t="shared" ref="I95:I105" si="28">SUM(J95+K95+L95)</f>
        <v>0</v>
      </c>
      <c r="J95" s="2">
        <v>0</v>
      </c>
      <c r="K95" s="2">
        <v>0</v>
      </c>
      <c r="L95" s="2">
        <v>0</v>
      </c>
      <c r="M95" s="30">
        <v>1</v>
      </c>
      <c r="N95" s="31" t="s">
        <v>7</v>
      </c>
      <c r="O95" s="4">
        <f t="shared" ref="O95:O105" si="29">SUM(P95+Q95+R95)</f>
        <v>0</v>
      </c>
      <c r="P95" s="2">
        <v>0</v>
      </c>
      <c r="Q95" s="2">
        <v>0</v>
      </c>
      <c r="R95" s="2">
        <v>0</v>
      </c>
      <c r="S95" s="30">
        <v>1</v>
      </c>
      <c r="T95" s="31" t="s">
        <v>7</v>
      </c>
      <c r="U95" s="4">
        <f t="shared" ref="U95:U105" si="30">SUM(V95+W95+X95)</f>
        <v>0</v>
      </c>
      <c r="V95" s="2">
        <v>0</v>
      </c>
      <c r="W95" s="2">
        <v>0</v>
      </c>
      <c r="X95" s="2">
        <v>0</v>
      </c>
      <c r="Y95" s="2"/>
      <c r="Z95" s="30">
        <v>1</v>
      </c>
      <c r="AA95" s="31" t="s">
        <v>7</v>
      </c>
      <c r="AB95" s="44">
        <f t="shared" ref="AB95:AB105" si="31">SUM(C95,I95,O95,U95)</f>
        <v>0</v>
      </c>
    </row>
    <row r="96" spans="1:28" x14ac:dyDescent="0.55000000000000004">
      <c r="A96" s="32">
        <v>2</v>
      </c>
      <c r="B96" s="3" t="s">
        <v>84</v>
      </c>
      <c r="C96" s="4">
        <f t="shared" si="27"/>
        <v>61080</v>
      </c>
      <c r="D96" s="4">
        <v>20360</v>
      </c>
      <c r="E96" s="4">
        <v>20360</v>
      </c>
      <c r="F96" s="4">
        <v>20360</v>
      </c>
      <c r="G96" s="32">
        <v>2</v>
      </c>
      <c r="H96" s="3" t="s">
        <v>84</v>
      </c>
      <c r="I96" s="4">
        <f t="shared" si="28"/>
        <v>61080</v>
      </c>
      <c r="J96" s="4">
        <v>20360</v>
      </c>
      <c r="K96" s="4">
        <v>20360</v>
      </c>
      <c r="L96" s="4">
        <v>20360</v>
      </c>
      <c r="M96" s="32">
        <v>2</v>
      </c>
      <c r="N96" s="3" t="s">
        <v>84</v>
      </c>
      <c r="O96" s="4">
        <f t="shared" si="29"/>
        <v>76560</v>
      </c>
      <c r="P96" s="4">
        <v>20780</v>
      </c>
      <c r="Q96" s="4">
        <v>20780</v>
      </c>
      <c r="R96" s="4">
        <v>35000</v>
      </c>
      <c r="S96" s="32">
        <v>2</v>
      </c>
      <c r="T96" s="3" t="s">
        <v>84</v>
      </c>
      <c r="U96" s="4">
        <f t="shared" si="30"/>
        <v>101840</v>
      </c>
      <c r="V96" s="4">
        <v>33280</v>
      </c>
      <c r="W96" s="4">
        <v>34280</v>
      </c>
      <c r="X96" s="4">
        <v>34280</v>
      </c>
      <c r="Y96" s="4"/>
      <c r="Z96" s="32">
        <v>2</v>
      </c>
      <c r="AA96" s="3" t="s">
        <v>84</v>
      </c>
      <c r="AB96" s="44">
        <f t="shared" si="31"/>
        <v>300560</v>
      </c>
    </row>
    <row r="97" spans="1:28" x14ac:dyDescent="0.55000000000000004">
      <c r="A97" s="32">
        <v>3</v>
      </c>
      <c r="B97" s="3" t="s">
        <v>9</v>
      </c>
      <c r="C97" s="4">
        <f t="shared" si="27"/>
        <v>0</v>
      </c>
      <c r="D97" s="4">
        <v>0</v>
      </c>
      <c r="E97" s="4">
        <v>0</v>
      </c>
      <c r="F97" s="4">
        <v>0</v>
      </c>
      <c r="G97" s="32">
        <v>3</v>
      </c>
      <c r="H97" s="3" t="s">
        <v>9</v>
      </c>
      <c r="I97" s="4">
        <f t="shared" si="28"/>
        <v>0</v>
      </c>
      <c r="J97" s="4">
        <v>0</v>
      </c>
      <c r="K97" s="4">
        <v>0</v>
      </c>
      <c r="L97" s="4">
        <v>0</v>
      </c>
      <c r="M97" s="32">
        <v>3</v>
      </c>
      <c r="N97" s="3" t="s">
        <v>9</v>
      </c>
      <c r="O97" s="4">
        <f t="shared" si="29"/>
        <v>0</v>
      </c>
      <c r="P97" s="4">
        <v>0</v>
      </c>
      <c r="Q97" s="4">
        <v>0</v>
      </c>
      <c r="R97" s="4">
        <v>0</v>
      </c>
      <c r="S97" s="32">
        <v>3</v>
      </c>
      <c r="T97" s="3" t="s">
        <v>9</v>
      </c>
      <c r="U97" s="4">
        <f t="shared" si="30"/>
        <v>0</v>
      </c>
      <c r="V97" s="4">
        <v>0</v>
      </c>
      <c r="W97" s="4">
        <v>0</v>
      </c>
      <c r="X97" s="4">
        <v>0</v>
      </c>
      <c r="Y97" s="4"/>
      <c r="Z97" s="32">
        <v>3</v>
      </c>
      <c r="AA97" s="3" t="s">
        <v>9</v>
      </c>
      <c r="AB97" s="44">
        <f t="shared" si="31"/>
        <v>0</v>
      </c>
    </row>
    <row r="98" spans="1:28" x14ac:dyDescent="0.55000000000000004">
      <c r="A98" s="32">
        <v>4</v>
      </c>
      <c r="B98" s="3" t="s">
        <v>10</v>
      </c>
      <c r="C98" s="4">
        <f t="shared" si="27"/>
        <v>0</v>
      </c>
      <c r="D98" s="4">
        <v>0</v>
      </c>
      <c r="E98" s="4">
        <v>0</v>
      </c>
      <c r="F98" s="4">
        <v>0</v>
      </c>
      <c r="G98" s="32">
        <v>4</v>
      </c>
      <c r="H98" s="3" t="s">
        <v>10</v>
      </c>
      <c r="I98" s="4">
        <f t="shared" si="28"/>
        <v>0</v>
      </c>
      <c r="J98" s="4">
        <v>0</v>
      </c>
      <c r="K98" s="4">
        <v>0</v>
      </c>
      <c r="L98" s="4">
        <v>0</v>
      </c>
      <c r="M98" s="32">
        <v>4</v>
      </c>
      <c r="N98" s="3" t="s">
        <v>10</v>
      </c>
      <c r="O98" s="4">
        <f t="shared" si="29"/>
        <v>0</v>
      </c>
      <c r="P98" s="4">
        <v>0</v>
      </c>
      <c r="Q98" s="4">
        <v>0</v>
      </c>
      <c r="R98" s="4">
        <v>0</v>
      </c>
      <c r="S98" s="32">
        <v>4</v>
      </c>
      <c r="T98" s="3" t="s">
        <v>10</v>
      </c>
      <c r="U98" s="4">
        <f t="shared" si="30"/>
        <v>0</v>
      </c>
      <c r="V98" s="4">
        <v>0</v>
      </c>
      <c r="W98" s="4">
        <v>0</v>
      </c>
      <c r="X98" s="4">
        <v>0</v>
      </c>
      <c r="Y98" s="4"/>
      <c r="Z98" s="32">
        <v>4</v>
      </c>
      <c r="AA98" s="3" t="s">
        <v>10</v>
      </c>
      <c r="AB98" s="44">
        <f t="shared" si="31"/>
        <v>0</v>
      </c>
    </row>
    <row r="99" spans="1:28" x14ac:dyDescent="0.55000000000000004">
      <c r="A99" s="32">
        <v>5</v>
      </c>
      <c r="B99" s="3" t="s">
        <v>11</v>
      </c>
      <c r="C99" s="4">
        <f t="shared" si="27"/>
        <v>5850</v>
      </c>
      <c r="D99" s="4">
        <v>0</v>
      </c>
      <c r="E99" s="4">
        <v>1950</v>
      </c>
      <c r="F99" s="4">
        <v>3900</v>
      </c>
      <c r="G99" s="32">
        <v>5</v>
      </c>
      <c r="H99" s="3" t="s">
        <v>11</v>
      </c>
      <c r="I99" s="4">
        <f t="shared" si="28"/>
        <v>3000</v>
      </c>
      <c r="J99" s="4">
        <v>0</v>
      </c>
      <c r="K99" s="4">
        <v>0</v>
      </c>
      <c r="L99" s="4">
        <v>3000</v>
      </c>
      <c r="M99" s="32">
        <v>5</v>
      </c>
      <c r="N99" s="3" t="s">
        <v>11</v>
      </c>
      <c r="O99" s="4">
        <f t="shared" si="29"/>
        <v>9000</v>
      </c>
      <c r="P99" s="4">
        <v>3000</v>
      </c>
      <c r="Q99" s="4">
        <v>0</v>
      </c>
      <c r="R99" s="4">
        <v>6000</v>
      </c>
      <c r="S99" s="32">
        <v>5</v>
      </c>
      <c r="T99" s="3" t="s">
        <v>11</v>
      </c>
      <c r="U99" s="4">
        <f t="shared" si="30"/>
        <v>9000</v>
      </c>
      <c r="V99" s="4">
        <v>3000</v>
      </c>
      <c r="W99" s="4">
        <v>3000</v>
      </c>
      <c r="X99" s="4">
        <v>3000</v>
      </c>
      <c r="Y99" s="4"/>
      <c r="Z99" s="32">
        <v>5</v>
      </c>
      <c r="AA99" s="3" t="s">
        <v>11</v>
      </c>
      <c r="AB99" s="44">
        <f t="shared" si="31"/>
        <v>26850</v>
      </c>
    </row>
    <row r="100" spans="1:28" x14ac:dyDescent="0.55000000000000004">
      <c r="A100" s="32">
        <v>6</v>
      </c>
      <c r="B100" s="3" t="s">
        <v>12</v>
      </c>
      <c r="C100" s="4">
        <f t="shared" si="27"/>
        <v>6500</v>
      </c>
      <c r="D100" s="4">
        <v>0</v>
      </c>
      <c r="E100" s="4">
        <v>0</v>
      </c>
      <c r="F100" s="4">
        <v>6500</v>
      </c>
      <c r="G100" s="32">
        <v>6</v>
      </c>
      <c r="H100" s="3" t="s">
        <v>12</v>
      </c>
      <c r="I100" s="4">
        <f t="shared" si="28"/>
        <v>106600</v>
      </c>
      <c r="J100" s="4">
        <v>35000</v>
      </c>
      <c r="K100" s="4">
        <v>11500</v>
      </c>
      <c r="L100" s="4">
        <v>60100</v>
      </c>
      <c r="M100" s="32">
        <v>6</v>
      </c>
      <c r="N100" s="3" t="s">
        <v>12</v>
      </c>
      <c r="O100" s="4">
        <f t="shared" si="29"/>
        <v>31900</v>
      </c>
      <c r="P100" s="4">
        <v>12000</v>
      </c>
      <c r="Q100" s="4">
        <v>15000</v>
      </c>
      <c r="R100" s="4">
        <v>4900</v>
      </c>
      <c r="S100" s="32">
        <v>6</v>
      </c>
      <c r="T100" s="3" t="s">
        <v>12</v>
      </c>
      <c r="U100" s="4">
        <f t="shared" si="30"/>
        <v>22000</v>
      </c>
      <c r="V100" s="4">
        <v>5500</v>
      </c>
      <c r="W100" s="4">
        <v>5500</v>
      </c>
      <c r="X100" s="4">
        <v>11000</v>
      </c>
      <c r="Y100" s="4"/>
      <c r="Z100" s="32">
        <v>6</v>
      </c>
      <c r="AA100" s="3" t="s">
        <v>12</v>
      </c>
      <c r="AB100" s="44">
        <f t="shared" si="31"/>
        <v>167000</v>
      </c>
    </row>
    <row r="101" spans="1:28" x14ac:dyDescent="0.55000000000000004">
      <c r="A101" s="32">
        <v>7</v>
      </c>
      <c r="B101" s="3" t="s">
        <v>13</v>
      </c>
      <c r="C101" s="4">
        <f t="shared" si="27"/>
        <v>13000</v>
      </c>
      <c r="D101" s="4">
        <v>0</v>
      </c>
      <c r="E101" s="4">
        <v>13000</v>
      </c>
      <c r="F101" s="4">
        <v>0</v>
      </c>
      <c r="G101" s="32">
        <v>7</v>
      </c>
      <c r="H101" s="3" t="s">
        <v>13</v>
      </c>
      <c r="I101" s="4">
        <f t="shared" si="28"/>
        <v>9750</v>
      </c>
      <c r="J101" s="4">
        <v>1100</v>
      </c>
      <c r="K101" s="4">
        <v>6850</v>
      </c>
      <c r="L101" s="4">
        <v>1800</v>
      </c>
      <c r="M101" s="32">
        <v>7</v>
      </c>
      <c r="N101" s="3" t="s">
        <v>13</v>
      </c>
      <c r="O101" s="4">
        <f t="shared" si="29"/>
        <v>642000</v>
      </c>
      <c r="P101" s="4">
        <v>3000</v>
      </c>
      <c r="Q101" s="4">
        <v>2000</v>
      </c>
      <c r="R101" s="4">
        <v>637000</v>
      </c>
      <c r="S101" s="32">
        <v>7</v>
      </c>
      <c r="T101" s="3" t="s">
        <v>13</v>
      </c>
      <c r="U101" s="4">
        <f t="shared" si="30"/>
        <v>211800</v>
      </c>
      <c r="V101" s="4">
        <v>1800</v>
      </c>
      <c r="W101" s="4">
        <v>1500</v>
      </c>
      <c r="X101" s="4">
        <v>208500</v>
      </c>
      <c r="Y101" s="4"/>
      <c r="Z101" s="32">
        <v>7</v>
      </c>
      <c r="AA101" s="3" t="s">
        <v>13</v>
      </c>
      <c r="AB101" s="44">
        <f t="shared" si="31"/>
        <v>876550</v>
      </c>
    </row>
    <row r="102" spans="1:28" x14ac:dyDescent="0.55000000000000004">
      <c r="A102" s="32">
        <v>8</v>
      </c>
      <c r="B102" s="3" t="s">
        <v>14</v>
      </c>
      <c r="C102" s="4">
        <f t="shared" si="27"/>
        <v>4100</v>
      </c>
      <c r="D102" s="4">
        <v>1300</v>
      </c>
      <c r="E102" s="4">
        <v>1400</v>
      </c>
      <c r="F102" s="4">
        <v>1400</v>
      </c>
      <c r="G102" s="32">
        <v>8</v>
      </c>
      <c r="H102" s="3" t="s">
        <v>14</v>
      </c>
      <c r="I102" s="4">
        <f t="shared" si="28"/>
        <v>3100</v>
      </c>
      <c r="J102" s="4">
        <v>1100</v>
      </c>
      <c r="K102" s="4">
        <v>1000</v>
      </c>
      <c r="L102" s="4">
        <v>1000</v>
      </c>
      <c r="M102" s="32">
        <v>8</v>
      </c>
      <c r="N102" s="3" t="s">
        <v>14</v>
      </c>
      <c r="O102" s="4">
        <f t="shared" si="29"/>
        <v>4150</v>
      </c>
      <c r="P102" s="4">
        <v>2150</v>
      </c>
      <c r="Q102" s="4">
        <v>500</v>
      </c>
      <c r="R102" s="4">
        <v>1500</v>
      </c>
      <c r="S102" s="32">
        <v>8</v>
      </c>
      <c r="T102" s="3" t="s">
        <v>14</v>
      </c>
      <c r="U102" s="4">
        <f t="shared" si="30"/>
        <v>7600</v>
      </c>
      <c r="V102" s="4">
        <v>2300</v>
      </c>
      <c r="W102" s="4">
        <v>2300</v>
      </c>
      <c r="X102" s="4">
        <v>3000</v>
      </c>
      <c r="Y102" s="4"/>
      <c r="Z102" s="32">
        <v>8</v>
      </c>
      <c r="AA102" s="3" t="s">
        <v>14</v>
      </c>
      <c r="AB102" s="44">
        <f t="shared" si="31"/>
        <v>18950</v>
      </c>
    </row>
    <row r="103" spans="1:28" x14ac:dyDescent="0.55000000000000004">
      <c r="A103" s="32">
        <v>9</v>
      </c>
      <c r="B103" s="3" t="s">
        <v>15</v>
      </c>
      <c r="C103" s="4">
        <f t="shared" si="27"/>
        <v>0</v>
      </c>
      <c r="D103" s="4">
        <v>0</v>
      </c>
      <c r="E103" s="4">
        <v>0</v>
      </c>
      <c r="F103" s="4">
        <v>0</v>
      </c>
      <c r="G103" s="32">
        <v>9</v>
      </c>
      <c r="H103" s="3" t="s">
        <v>15</v>
      </c>
      <c r="I103" s="4">
        <f t="shared" si="28"/>
        <v>0</v>
      </c>
      <c r="J103" s="4">
        <v>0</v>
      </c>
      <c r="K103" s="4">
        <v>0</v>
      </c>
      <c r="L103" s="4">
        <v>0</v>
      </c>
      <c r="M103" s="32">
        <v>9</v>
      </c>
      <c r="N103" s="3" t="s">
        <v>15</v>
      </c>
      <c r="O103" s="4">
        <f t="shared" si="29"/>
        <v>0</v>
      </c>
      <c r="P103" s="4">
        <v>0</v>
      </c>
      <c r="Q103" s="4">
        <v>0</v>
      </c>
      <c r="R103" s="4">
        <v>0</v>
      </c>
      <c r="S103" s="32">
        <v>9</v>
      </c>
      <c r="T103" s="3" t="s">
        <v>15</v>
      </c>
      <c r="U103" s="4">
        <f t="shared" si="30"/>
        <v>0</v>
      </c>
      <c r="V103" s="4">
        <v>0</v>
      </c>
      <c r="W103" s="4">
        <v>0</v>
      </c>
      <c r="X103" s="4">
        <v>0</v>
      </c>
      <c r="Y103" s="4"/>
      <c r="Z103" s="32">
        <v>9</v>
      </c>
      <c r="AA103" s="3" t="s">
        <v>15</v>
      </c>
      <c r="AB103" s="44">
        <f t="shared" si="31"/>
        <v>0</v>
      </c>
    </row>
    <row r="104" spans="1:28" x14ac:dyDescent="0.55000000000000004">
      <c r="A104" s="32">
        <v>10</v>
      </c>
      <c r="B104" s="3" t="s">
        <v>16</v>
      </c>
      <c r="C104" s="4">
        <f t="shared" si="27"/>
        <v>0</v>
      </c>
      <c r="D104" s="4">
        <v>0</v>
      </c>
      <c r="E104" s="4">
        <v>0</v>
      </c>
      <c r="F104" s="4">
        <v>0</v>
      </c>
      <c r="G104" s="32">
        <v>10</v>
      </c>
      <c r="H104" s="3" t="s">
        <v>16</v>
      </c>
      <c r="I104" s="4">
        <f t="shared" si="28"/>
        <v>0</v>
      </c>
      <c r="J104" s="4">
        <v>0</v>
      </c>
      <c r="K104" s="4">
        <v>0</v>
      </c>
      <c r="L104" s="4">
        <v>0</v>
      </c>
      <c r="M104" s="32">
        <v>10</v>
      </c>
      <c r="N104" s="3" t="s">
        <v>16</v>
      </c>
      <c r="O104" s="4">
        <f t="shared" si="29"/>
        <v>0</v>
      </c>
      <c r="P104" s="4">
        <v>0</v>
      </c>
      <c r="Q104" s="4">
        <v>0</v>
      </c>
      <c r="R104" s="4">
        <v>0</v>
      </c>
      <c r="S104" s="32">
        <v>10</v>
      </c>
      <c r="T104" s="3" t="s">
        <v>16</v>
      </c>
      <c r="U104" s="4">
        <f t="shared" si="30"/>
        <v>0</v>
      </c>
      <c r="V104" s="4">
        <v>0</v>
      </c>
      <c r="W104" s="4">
        <v>0</v>
      </c>
      <c r="X104" s="4">
        <v>0</v>
      </c>
      <c r="Y104" s="4"/>
      <c r="Z104" s="32">
        <v>10</v>
      </c>
      <c r="AA104" s="3" t="s">
        <v>16</v>
      </c>
      <c r="AB104" s="44">
        <f t="shared" si="31"/>
        <v>0</v>
      </c>
    </row>
    <row r="105" spans="1:28" x14ac:dyDescent="0.55000000000000004">
      <c r="A105" s="34">
        <v>11</v>
      </c>
      <c r="B105" s="5" t="s">
        <v>17</v>
      </c>
      <c r="C105" s="4">
        <f t="shared" si="27"/>
        <v>0</v>
      </c>
      <c r="D105" s="6">
        <v>0</v>
      </c>
      <c r="E105" s="6">
        <v>0</v>
      </c>
      <c r="F105" s="6">
        <v>0</v>
      </c>
      <c r="G105" s="34">
        <v>11</v>
      </c>
      <c r="H105" s="5" t="s">
        <v>17</v>
      </c>
      <c r="I105" s="4">
        <f t="shared" si="28"/>
        <v>0</v>
      </c>
      <c r="J105" s="6">
        <v>0</v>
      </c>
      <c r="K105" s="6">
        <v>0</v>
      </c>
      <c r="L105" s="6">
        <v>0</v>
      </c>
      <c r="M105" s="34">
        <v>11</v>
      </c>
      <c r="N105" s="5" t="s">
        <v>17</v>
      </c>
      <c r="O105" s="4">
        <f t="shared" si="29"/>
        <v>0</v>
      </c>
      <c r="P105" s="6">
        <v>0</v>
      </c>
      <c r="Q105" s="6">
        <v>0</v>
      </c>
      <c r="R105" s="6">
        <v>0</v>
      </c>
      <c r="S105" s="34">
        <v>11</v>
      </c>
      <c r="T105" s="5" t="s">
        <v>17</v>
      </c>
      <c r="U105" s="4">
        <f t="shared" si="30"/>
        <v>0</v>
      </c>
      <c r="V105" s="6">
        <v>0</v>
      </c>
      <c r="W105" s="6">
        <v>0</v>
      </c>
      <c r="X105" s="6">
        <v>0</v>
      </c>
      <c r="Y105" s="6"/>
      <c r="Z105" s="34">
        <v>11</v>
      </c>
      <c r="AA105" s="5" t="s">
        <v>17</v>
      </c>
      <c r="AB105" s="44">
        <f t="shared" si="31"/>
        <v>0</v>
      </c>
    </row>
    <row r="106" spans="1:28" x14ac:dyDescent="0.55000000000000004">
      <c r="A106" s="90" t="s">
        <v>2</v>
      </c>
      <c r="B106" s="91"/>
      <c r="C106" s="7">
        <f>SUM(C95:C105)</f>
        <v>90530</v>
      </c>
      <c r="D106" s="7">
        <f>SUM(D95:D105)</f>
        <v>21660</v>
      </c>
      <c r="E106" s="7">
        <f>SUM(E95:E105)</f>
        <v>36710</v>
      </c>
      <c r="F106" s="7">
        <f>SUM(F95:F105)</f>
        <v>32160</v>
      </c>
      <c r="G106" s="90" t="s">
        <v>2</v>
      </c>
      <c r="H106" s="91"/>
      <c r="I106" s="7">
        <f>SUM(I95:I105)</f>
        <v>183530</v>
      </c>
      <c r="J106" s="7">
        <f>SUM(J95:J105)</f>
        <v>57560</v>
      </c>
      <c r="K106" s="7">
        <f>SUM(K95:K105)</f>
        <v>39710</v>
      </c>
      <c r="L106" s="7">
        <f>SUM(L95:L105)</f>
        <v>86260</v>
      </c>
      <c r="M106" s="90" t="s">
        <v>2</v>
      </c>
      <c r="N106" s="91"/>
      <c r="O106" s="7">
        <f>SUM(O95:O105)</f>
        <v>763610</v>
      </c>
      <c r="P106" s="7">
        <f>SUM(P95:P105)</f>
        <v>40930</v>
      </c>
      <c r="Q106" s="7">
        <f>SUM(Q95:Q105)</f>
        <v>38280</v>
      </c>
      <c r="R106" s="7">
        <f>SUM(R95:R105)</f>
        <v>684400</v>
      </c>
      <c r="S106" s="90" t="s">
        <v>2</v>
      </c>
      <c r="T106" s="91"/>
      <c r="U106" s="7">
        <f>SUM(U95:U105)</f>
        <v>352240</v>
      </c>
      <c r="V106" s="7">
        <f>SUM(V95:V105)</f>
        <v>45880</v>
      </c>
      <c r="W106" s="7">
        <f>SUM(W95:W105)</f>
        <v>46580</v>
      </c>
      <c r="X106" s="7">
        <f>SUM(X95:X105)</f>
        <v>259780</v>
      </c>
      <c r="Y106" s="67"/>
      <c r="Z106" s="90" t="s">
        <v>2</v>
      </c>
      <c r="AA106" s="91"/>
      <c r="AB106" s="7">
        <f>SUM(AB95:AB105)</f>
        <v>1389910</v>
      </c>
    </row>
    <row r="108" spans="1:28" x14ac:dyDescent="0.55000000000000004">
      <c r="A108" s="1" t="s">
        <v>21</v>
      </c>
      <c r="G108" s="1" t="s">
        <v>21</v>
      </c>
      <c r="M108" s="1" t="s">
        <v>21</v>
      </c>
      <c r="S108" s="1" t="s">
        <v>21</v>
      </c>
      <c r="Z108" s="1" t="s">
        <v>21</v>
      </c>
    </row>
    <row r="109" spans="1:28" x14ac:dyDescent="0.55000000000000004">
      <c r="B109" s="40"/>
      <c r="C109" s="40"/>
      <c r="D109" s="40"/>
      <c r="E109" s="40"/>
      <c r="F109" s="40"/>
      <c r="H109" s="40"/>
      <c r="I109" s="40"/>
      <c r="J109" s="40"/>
      <c r="K109" s="40"/>
      <c r="L109" s="40"/>
      <c r="N109" s="40"/>
      <c r="O109" s="40"/>
      <c r="P109" s="40"/>
      <c r="Q109" s="40"/>
      <c r="R109" s="40"/>
      <c r="T109" s="40"/>
      <c r="U109" s="40"/>
      <c r="V109" s="40"/>
      <c r="W109" s="40"/>
      <c r="X109" s="40"/>
      <c r="Y109" s="36"/>
      <c r="AA109" s="40"/>
      <c r="AB109" s="40"/>
    </row>
    <row r="110" spans="1:28" x14ac:dyDescent="0.55000000000000004">
      <c r="B110" s="35"/>
      <c r="C110" s="35"/>
      <c r="D110" s="35"/>
      <c r="E110" s="35"/>
      <c r="F110" s="35"/>
      <c r="H110" s="35"/>
      <c r="I110" s="35"/>
      <c r="J110" s="35"/>
      <c r="K110" s="35"/>
      <c r="L110" s="35"/>
      <c r="N110" s="35"/>
      <c r="O110" s="35"/>
      <c r="P110" s="35"/>
      <c r="Q110" s="35"/>
      <c r="R110" s="35"/>
      <c r="T110" s="35"/>
      <c r="U110" s="35"/>
      <c r="V110" s="35"/>
      <c r="W110" s="35"/>
      <c r="X110" s="35"/>
      <c r="Y110" s="36"/>
      <c r="AA110" s="35"/>
      <c r="AB110" s="35"/>
    </row>
    <row r="111" spans="1:28" x14ac:dyDescent="0.55000000000000004">
      <c r="B111" s="35"/>
      <c r="C111" s="35"/>
      <c r="D111" s="35"/>
      <c r="E111" s="35"/>
      <c r="F111" s="35"/>
      <c r="H111" s="35"/>
      <c r="I111" s="35"/>
      <c r="J111" s="35"/>
      <c r="K111" s="35"/>
      <c r="L111" s="35"/>
      <c r="N111" s="35"/>
      <c r="O111" s="35"/>
      <c r="P111" s="35"/>
      <c r="Q111" s="35"/>
      <c r="R111" s="35"/>
      <c r="T111" s="35"/>
      <c r="U111" s="35"/>
      <c r="V111" s="35"/>
      <c r="W111" s="35"/>
      <c r="X111" s="35"/>
      <c r="Y111" s="36"/>
      <c r="AA111" s="35"/>
      <c r="AB111" s="35"/>
    </row>
    <row r="112" spans="1:28" x14ac:dyDescent="0.55000000000000004">
      <c r="B112" s="35"/>
      <c r="C112" s="35"/>
      <c r="D112" s="35"/>
      <c r="E112" s="35"/>
      <c r="F112" s="35"/>
      <c r="H112" s="35"/>
      <c r="I112" s="35"/>
      <c r="J112" s="35"/>
      <c r="K112" s="35"/>
      <c r="L112" s="35"/>
      <c r="N112" s="35"/>
      <c r="O112" s="35"/>
      <c r="P112" s="35"/>
      <c r="Q112" s="35"/>
      <c r="R112" s="35"/>
      <c r="T112" s="35"/>
      <c r="U112" s="35"/>
      <c r="V112" s="35"/>
      <c r="W112" s="35"/>
      <c r="X112" s="35"/>
      <c r="Y112" s="36"/>
      <c r="AA112" s="35"/>
      <c r="AB112" s="35"/>
    </row>
    <row r="113" spans="1:28" x14ac:dyDescent="0.55000000000000004">
      <c r="B113" s="35"/>
      <c r="C113" s="35"/>
      <c r="D113" s="35"/>
      <c r="E113" s="35"/>
      <c r="F113" s="35"/>
      <c r="H113" s="35"/>
      <c r="I113" s="35"/>
      <c r="J113" s="35"/>
      <c r="K113" s="35"/>
      <c r="L113" s="35"/>
      <c r="N113" s="35"/>
      <c r="O113" s="35"/>
      <c r="P113" s="35"/>
      <c r="Q113" s="35"/>
      <c r="R113" s="35"/>
      <c r="T113" s="35"/>
      <c r="U113" s="35"/>
      <c r="V113" s="35"/>
      <c r="W113" s="35"/>
      <c r="X113" s="35"/>
      <c r="Y113" s="36"/>
      <c r="AA113" s="35"/>
      <c r="AB113" s="35"/>
    </row>
    <row r="114" spans="1:28" x14ac:dyDescent="0.55000000000000004">
      <c r="B114" s="35"/>
      <c r="C114" s="35"/>
      <c r="D114" s="35"/>
      <c r="E114" s="35"/>
      <c r="F114" s="35"/>
      <c r="H114" s="35"/>
      <c r="I114" s="35"/>
      <c r="J114" s="35"/>
      <c r="K114" s="35"/>
      <c r="L114" s="35"/>
      <c r="N114" s="35"/>
      <c r="O114" s="35"/>
      <c r="P114" s="35"/>
      <c r="Q114" s="35"/>
      <c r="R114" s="35"/>
      <c r="T114" s="35"/>
      <c r="U114" s="35"/>
      <c r="V114" s="35"/>
      <c r="W114" s="35"/>
      <c r="X114" s="35"/>
      <c r="Y114" s="36"/>
      <c r="AA114" s="35"/>
      <c r="AB114" s="35"/>
    </row>
    <row r="115" spans="1:28" x14ac:dyDescent="0.55000000000000004">
      <c r="B115" s="35"/>
      <c r="C115" s="35"/>
      <c r="D115" s="35"/>
      <c r="E115" s="35"/>
      <c r="F115" s="35"/>
      <c r="H115" s="35"/>
      <c r="I115" s="35"/>
      <c r="J115" s="35"/>
      <c r="K115" s="35"/>
      <c r="L115" s="35"/>
      <c r="N115" s="35"/>
      <c r="O115" s="35"/>
      <c r="P115" s="35"/>
      <c r="Q115" s="35"/>
      <c r="R115" s="35"/>
      <c r="T115" s="35"/>
      <c r="U115" s="35"/>
      <c r="V115" s="35"/>
      <c r="W115" s="35"/>
      <c r="X115" s="35"/>
      <c r="Y115" s="36"/>
      <c r="AA115" s="35"/>
      <c r="AB115" s="35"/>
    </row>
    <row r="117" spans="1:28" x14ac:dyDescent="0.55000000000000004">
      <c r="A117" s="89" t="s">
        <v>18</v>
      </c>
      <c r="B117" s="89"/>
      <c r="C117" s="89"/>
      <c r="D117" s="89"/>
      <c r="E117" s="89"/>
      <c r="F117" s="89"/>
      <c r="G117" s="89" t="s">
        <v>18</v>
      </c>
      <c r="H117" s="89"/>
      <c r="I117" s="89"/>
      <c r="J117" s="89"/>
      <c r="K117" s="89"/>
      <c r="L117" s="89"/>
      <c r="M117" s="89" t="s">
        <v>18</v>
      </c>
      <c r="N117" s="89"/>
      <c r="O117" s="89"/>
      <c r="P117" s="89"/>
      <c r="Q117" s="89"/>
      <c r="R117" s="89"/>
      <c r="S117" s="89" t="s">
        <v>18</v>
      </c>
      <c r="T117" s="89"/>
      <c r="U117" s="89"/>
      <c r="V117" s="89"/>
      <c r="W117" s="89"/>
      <c r="X117" s="89"/>
      <c r="Y117" s="58"/>
      <c r="Z117" s="89" t="s">
        <v>18</v>
      </c>
      <c r="AA117" s="89"/>
      <c r="AB117" s="89"/>
    </row>
    <row r="118" spans="1:28" x14ac:dyDescent="0.55000000000000004">
      <c r="A118" s="89" t="s">
        <v>27</v>
      </c>
      <c r="B118" s="89"/>
      <c r="C118" s="89"/>
      <c r="D118" s="89"/>
      <c r="E118" s="89"/>
      <c r="F118" s="89"/>
      <c r="G118" s="89" t="s">
        <v>27</v>
      </c>
      <c r="H118" s="89"/>
      <c r="I118" s="89"/>
      <c r="J118" s="89"/>
      <c r="K118" s="89"/>
      <c r="L118" s="89"/>
      <c r="M118" s="89" t="s">
        <v>27</v>
      </c>
      <c r="N118" s="89"/>
      <c r="O118" s="89"/>
      <c r="P118" s="89"/>
      <c r="Q118" s="89"/>
      <c r="R118" s="89"/>
      <c r="S118" s="89" t="s">
        <v>27</v>
      </c>
      <c r="T118" s="89"/>
      <c r="U118" s="89"/>
      <c r="V118" s="89"/>
      <c r="W118" s="89"/>
      <c r="X118" s="89"/>
      <c r="Y118" s="58"/>
      <c r="Z118" s="89" t="s">
        <v>27</v>
      </c>
      <c r="AA118" s="89"/>
      <c r="AB118" s="89"/>
    </row>
    <row r="119" spans="1:28" x14ac:dyDescent="0.55000000000000004">
      <c r="A119" s="89" t="s">
        <v>78</v>
      </c>
      <c r="B119" s="89"/>
      <c r="C119" s="89"/>
      <c r="D119" s="89"/>
      <c r="E119" s="89"/>
      <c r="F119" s="89"/>
      <c r="G119" s="89" t="s">
        <v>78</v>
      </c>
      <c r="H119" s="89"/>
      <c r="I119" s="89"/>
      <c r="J119" s="89"/>
      <c r="K119" s="89"/>
      <c r="L119" s="89"/>
      <c r="M119" s="89" t="s">
        <v>78</v>
      </c>
      <c r="N119" s="89"/>
      <c r="O119" s="89"/>
      <c r="P119" s="89"/>
      <c r="Q119" s="89"/>
      <c r="R119" s="89"/>
      <c r="S119" s="89" t="s">
        <v>78</v>
      </c>
      <c r="T119" s="89"/>
      <c r="U119" s="89"/>
      <c r="V119" s="89"/>
      <c r="W119" s="89"/>
      <c r="X119" s="89"/>
      <c r="Y119" s="58"/>
      <c r="Z119" s="89" t="s">
        <v>78</v>
      </c>
      <c r="AA119" s="89"/>
      <c r="AB119" s="89"/>
    </row>
    <row r="120" spans="1:28" x14ac:dyDescent="0.55000000000000004">
      <c r="A120" s="89" t="s">
        <v>79</v>
      </c>
      <c r="B120" s="89"/>
      <c r="C120" s="89"/>
      <c r="D120" s="89"/>
      <c r="E120" s="89"/>
      <c r="F120" s="89"/>
      <c r="G120" s="89" t="s">
        <v>80</v>
      </c>
      <c r="H120" s="89"/>
      <c r="I120" s="89"/>
      <c r="J120" s="89"/>
      <c r="K120" s="89"/>
      <c r="L120" s="89"/>
      <c r="M120" s="89" t="s">
        <v>81</v>
      </c>
      <c r="N120" s="89"/>
      <c r="O120" s="89"/>
      <c r="P120" s="89"/>
      <c r="Q120" s="89"/>
      <c r="R120" s="89"/>
      <c r="S120" s="89" t="s">
        <v>82</v>
      </c>
      <c r="T120" s="89"/>
      <c r="U120" s="89"/>
      <c r="V120" s="89"/>
      <c r="W120" s="89"/>
      <c r="X120" s="89"/>
      <c r="Y120" s="58"/>
      <c r="Z120" s="89" t="s">
        <v>82</v>
      </c>
      <c r="AA120" s="89"/>
      <c r="AB120" s="89"/>
    </row>
    <row r="121" spans="1:28" x14ac:dyDescent="0.55000000000000004">
      <c r="A121" s="89" t="s">
        <v>29</v>
      </c>
      <c r="B121" s="89"/>
      <c r="C121" s="89"/>
      <c r="D121" s="89"/>
      <c r="E121" s="89"/>
      <c r="F121" s="89"/>
      <c r="G121" s="89" t="s">
        <v>29</v>
      </c>
      <c r="H121" s="89"/>
      <c r="I121" s="89"/>
      <c r="J121" s="89"/>
      <c r="K121" s="89"/>
      <c r="L121" s="89"/>
      <c r="M121" s="89" t="s">
        <v>29</v>
      </c>
      <c r="N121" s="89"/>
      <c r="O121" s="89"/>
      <c r="P121" s="89"/>
      <c r="Q121" s="89"/>
      <c r="R121" s="89"/>
      <c r="S121" s="92" t="s">
        <v>29</v>
      </c>
      <c r="T121" s="92"/>
      <c r="U121" s="92"/>
      <c r="V121" s="92"/>
      <c r="W121" s="92"/>
      <c r="X121" s="92"/>
      <c r="Y121" s="56"/>
      <c r="Z121" s="92" t="s">
        <v>29</v>
      </c>
      <c r="AA121" s="92"/>
      <c r="AB121" s="92"/>
    </row>
    <row r="122" spans="1:28" x14ac:dyDescent="0.55000000000000004">
      <c r="A122" s="83" t="s">
        <v>0</v>
      </c>
      <c r="B122" s="83" t="s">
        <v>1</v>
      </c>
      <c r="C122" s="83" t="s">
        <v>2</v>
      </c>
      <c r="D122" s="83" t="s">
        <v>6</v>
      </c>
      <c r="E122" s="83"/>
      <c r="F122" s="83"/>
      <c r="G122" s="83" t="s">
        <v>0</v>
      </c>
      <c r="H122" s="83" t="s">
        <v>1</v>
      </c>
      <c r="I122" s="83" t="s">
        <v>2</v>
      </c>
      <c r="J122" s="83" t="s">
        <v>6</v>
      </c>
      <c r="K122" s="83"/>
      <c r="L122" s="83"/>
      <c r="M122" s="83" t="s">
        <v>0</v>
      </c>
      <c r="N122" s="83" t="s">
        <v>1</v>
      </c>
      <c r="O122" s="83" t="s">
        <v>2</v>
      </c>
      <c r="P122" s="83" t="s">
        <v>6</v>
      </c>
      <c r="Q122" s="83"/>
      <c r="R122" s="83"/>
      <c r="S122" s="83" t="s">
        <v>0</v>
      </c>
      <c r="T122" s="83" t="s">
        <v>1</v>
      </c>
      <c r="U122" s="83" t="s">
        <v>2</v>
      </c>
      <c r="V122" s="29" t="s">
        <v>6</v>
      </c>
      <c r="W122" s="29"/>
      <c r="X122" s="29"/>
      <c r="Y122" s="57"/>
      <c r="Z122" s="83" t="s">
        <v>0</v>
      </c>
      <c r="AA122" s="83" t="s">
        <v>1</v>
      </c>
      <c r="AB122" s="83" t="s">
        <v>2</v>
      </c>
    </row>
    <row r="123" spans="1:28" x14ac:dyDescent="0.55000000000000004">
      <c r="A123" s="83"/>
      <c r="B123" s="83"/>
      <c r="C123" s="83"/>
      <c r="D123" s="28" t="s">
        <v>3</v>
      </c>
      <c r="E123" s="28" t="s">
        <v>4</v>
      </c>
      <c r="F123" s="28" t="s">
        <v>5</v>
      </c>
      <c r="G123" s="83"/>
      <c r="H123" s="83"/>
      <c r="I123" s="83"/>
      <c r="J123" s="28" t="s">
        <v>42</v>
      </c>
      <c r="K123" s="28" t="s">
        <v>43</v>
      </c>
      <c r="L123" s="28" t="s">
        <v>44</v>
      </c>
      <c r="M123" s="83"/>
      <c r="N123" s="83"/>
      <c r="O123" s="83"/>
      <c r="P123" s="28" t="s">
        <v>45</v>
      </c>
      <c r="Q123" s="28" t="s">
        <v>46</v>
      </c>
      <c r="R123" s="28" t="s">
        <v>47</v>
      </c>
      <c r="S123" s="83"/>
      <c r="T123" s="83"/>
      <c r="U123" s="83"/>
      <c r="V123" s="28" t="s">
        <v>50</v>
      </c>
      <c r="W123" s="28" t="s">
        <v>51</v>
      </c>
      <c r="X123" s="28" t="s">
        <v>52</v>
      </c>
      <c r="Y123" s="57"/>
      <c r="Z123" s="83"/>
      <c r="AA123" s="83"/>
      <c r="AB123" s="83"/>
    </row>
    <row r="124" spans="1:28" x14ac:dyDescent="0.55000000000000004">
      <c r="A124" s="30">
        <v>1</v>
      </c>
      <c r="B124" s="31" t="s">
        <v>7</v>
      </c>
      <c r="C124" s="4">
        <f t="shared" ref="C124:C134" si="32">SUM(D124+E124+F124)</f>
        <v>0</v>
      </c>
      <c r="D124" s="2">
        <v>0</v>
      </c>
      <c r="E124" s="2">
        <v>0</v>
      </c>
      <c r="F124" s="2">
        <v>0</v>
      </c>
      <c r="G124" s="30">
        <v>1</v>
      </c>
      <c r="H124" s="31" t="s">
        <v>7</v>
      </c>
      <c r="I124" s="4">
        <f t="shared" ref="I124:I134" si="33">SUM(J124+K124+L124)</f>
        <v>0</v>
      </c>
      <c r="J124" s="2">
        <v>0</v>
      </c>
      <c r="K124" s="2">
        <v>0</v>
      </c>
      <c r="L124" s="2">
        <v>0</v>
      </c>
      <c r="M124" s="30">
        <v>1</v>
      </c>
      <c r="N124" s="31" t="s">
        <v>7</v>
      </c>
      <c r="O124" s="4">
        <f t="shared" ref="O124:O134" si="34">SUM(P124+Q124+R124)</f>
        <v>0</v>
      </c>
      <c r="P124" s="2">
        <v>0</v>
      </c>
      <c r="Q124" s="2">
        <v>0</v>
      </c>
      <c r="R124" s="2">
        <v>0</v>
      </c>
      <c r="S124" s="30">
        <v>1</v>
      </c>
      <c r="T124" s="31" t="s">
        <v>7</v>
      </c>
      <c r="U124" s="4">
        <f t="shared" ref="U124:U134" si="35">SUM(V124+W124+X124)</f>
        <v>0</v>
      </c>
      <c r="V124" s="2">
        <v>0</v>
      </c>
      <c r="W124" s="2">
        <v>0</v>
      </c>
      <c r="X124" s="2">
        <v>0</v>
      </c>
      <c r="Y124" s="2"/>
      <c r="Z124" s="30">
        <v>1</v>
      </c>
      <c r="AA124" s="31" t="s">
        <v>7</v>
      </c>
      <c r="AB124" s="44">
        <f t="shared" ref="AB124:AB134" si="36">SUM(C124,I124,O124,U124)</f>
        <v>0</v>
      </c>
    </row>
    <row r="125" spans="1:28" x14ac:dyDescent="0.55000000000000004">
      <c r="A125" s="32">
        <v>2</v>
      </c>
      <c r="B125" s="3" t="s">
        <v>8</v>
      </c>
      <c r="C125" s="4">
        <f t="shared" si="32"/>
        <v>0</v>
      </c>
      <c r="D125" s="4">
        <v>0</v>
      </c>
      <c r="E125" s="4">
        <v>0</v>
      </c>
      <c r="F125" s="4">
        <v>0</v>
      </c>
      <c r="G125" s="32">
        <v>2</v>
      </c>
      <c r="H125" s="3" t="s">
        <v>8</v>
      </c>
      <c r="I125" s="4">
        <f t="shared" si="33"/>
        <v>0</v>
      </c>
      <c r="J125" s="4">
        <v>0</v>
      </c>
      <c r="K125" s="4">
        <v>0</v>
      </c>
      <c r="L125" s="4">
        <v>0</v>
      </c>
      <c r="M125" s="32">
        <v>2</v>
      </c>
      <c r="N125" s="3" t="s">
        <v>8</v>
      </c>
      <c r="O125" s="4">
        <f t="shared" si="34"/>
        <v>0</v>
      </c>
      <c r="P125" s="4">
        <v>0</v>
      </c>
      <c r="Q125" s="4">
        <v>0</v>
      </c>
      <c r="R125" s="4">
        <v>0</v>
      </c>
      <c r="S125" s="32">
        <v>2</v>
      </c>
      <c r="T125" s="3" t="s">
        <v>8</v>
      </c>
      <c r="U125" s="4">
        <f t="shared" si="35"/>
        <v>0</v>
      </c>
      <c r="V125" s="4">
        <v>0</v>
      </c>
      <c r="W125" s="4">
        <v>0</v>
      </c>
      <c r="X125" s="4">
        <v>0</v>
      </c>
      <c r="Y125" s="4"/>
      <c r="Z125" s="32">
        <v>2</v>
      </c>
      <c r="AA125" s="3" t="s">
        <v>8</v>
      </c>
      <c r="AB125" s="44">
        <f t="shared" si="36"/>
        <v>0</v>
      </c>
    </row>
    <row r="126" spans="1:28" x14ac:dyDescent="0.55000000000000004">
      <c r="A126" s="32">
        <v>3</v>
      </c>
      <c r="B126" s="3" t="s">
        <v>9</v>
      </c>
      <c r="C126" s="4">
        <f t="shared" si="32"/>
        <v>0</v>
      </c>
      <c r="D126" s="4">
        <v>0</v>
      </c>
      <c r="E126" s="4">
        <v>0</v>
      </c>
      <c r="F126" s="4">
        <v>0</v>
      </c>
      <c r="G126" s="32">
        <v>3</v>
      </c>
      <c r="H126" s="3" t="s">
        <v>9</v>
      </c>
      <c r="I126" s="4">
        <f t="shared" si="33"/>
        <v>0</v>
      </c>
      <c r="J126" s="4">
        <v>0</v>
      </c>
      <c r="K126" s="4">
        <v>0</v>
      </c>
      <c r="L126" s="4">
        <v>0</v>
      </c>
      <c r="M126" s="32">
        <v>3</v>
      </c>
      <c r="N126" s="3" t="s">
        <v>9</v>
      </c>
      <c r="O126" s="4">
        <f t="shared" si="34"/>
        <v>0</v>
      </c>
      <c r="P126" s="4">
        <v>0</v>
      </c>
      <c r="Q126" s="4">
        <v>0</v>
      </c>
      <c r="R126" s="4">
        <v>0</v>
      </c>
      <c r="S126" s="32">
        <v>3</v>
      </c>
      <c r="T126" s="3" t="s">
        <v>9</v>
      </c>
      <c r="U126" s="4">
        <f t="shared" si="35"/>
        <v>0</v>
      </c>
      <c r="V126" s="4">
        <v>0</v>
      </c>
      <c r="W126" s="4">
        <v>0</v>
      </c>
      <c r="X126" s="4">
        <v>0</v>
      </c>
      <c r="Y126" s="4"/>
      <c r="Z126" s="32">
        <v>3</v>
      </c>
      <c r="AA126" s="3" t="s">
        <v>9</v>
      </c>
      <c r="AB126" s="44">
        <f t="shared" si="36"/>
        <v>0</v>
      </c>
    </row>
    <row r="127" spans="1:28" x14ac:dyDescent="0.55000000000000004">
      <c r="A127" s="32">
        <v>4</v>
      </c>
      <c r="B127" s="3" t="s">
        <v>10</v>
      </c>
      <c r="C127" s="4">
        <f t="shared" si="32"/>
        <v>0</v>
      </c>
      <c r="D127" s="4">
        <v>0</v>
      </c>
      <c r="E127" s="4">
        <v>0</v>
      </c>
      <c r="F127" s="4">
        <v>0</v>
      </c>
      <c r="G127" s="32">
        <v>4</v>
      </c>
      <c r="H127" s="3" t="s">
        <v>10</v>
      </c>
      <c r="I127" s="4">
        <f t="shared" si="33"/>
        <v>0</v>
      </c>
      <c r="J127" s="4">
        <v>0</v>
      </c>
      <c r="K127" s="4">
        <v>0</v>
      </c>
      <c r="L127" s="4">
        <v>0</v>
      </c>
      <c r="M127" s="32">
        <v>4</v>
      </c>
      <c r="N127" s="3" t="s">
        <v>10</v>
      </c>
      <c r="O127" s="4">
        <f t="shared" si="34"/>
        <v>0</v>
      </c>
      <c r="P127" s="4">
        <v>0</v>
      </c>
      <c r="Q127" s="4">
        <v>0</v>
      </c>
      <c r="R127" s="4">
        <v>0</v>
      </c>
      <c r="S127" s="32">
        <v>4</v>
      </c>
      <c r="T127" s="3" t="s">
        <v>10</v>
      </c>
      <c r="U127" s="4">
        <f t="shared" si="35"/>
        <v>0</v>
      </c>
      <c r="V127" s="4">
        <v>0</v>
      </c>
      <c r="W127" s="4">
        <v>0</v>
      </c>
      <c r="X127" s="4">
        <v>0</v>
      </c>
      <c r="Y127" s="4"/>
      <c r="Z127" s="32">
        <v>4</v>
      </c>
      <c r="AA127" s="3" t="s">
        <v>10</v>
      </c>
      <c r="AB127" s="44">
        <f t="shared" si="36"/>
        <v>0</v>
      </c>
    </row>
    <row r="128" spans="1:28" x14ac:dyDescent="0.55000000000000004">
      <c r="A128" s="32">
        <v>5</v>
      </c>
      <c r="B128" s="3" t="s">
        <v>11</v>
      </c>
      <c r="C128" s="4">
        <f t="shared" si="32"/>
        <v>0</v>
      </c>
      <c r="D128" s="4">
        <v>0</v>
      </c>
      <c r="E128" s="4">
        <v>0</v>
      </c>
      <c r="F128" s="4">
        <v>0</v>
      </c>
      <c r="G128" s="32">
        <v>5</v>
      </c>
      <c r="H128" s="3" t="s">
        <v>11</v>
      </c>
      <c r="I128" s="4">
        <f t="shared" si="33"/>
        <v>0</v>
      </c>
      <c r="J128" s="4">
        <v>0</v>
      </c>
      <c r="K128" s="4">
        <v>0</v>
      </c>
      <c r="L128" s="4">
        <v>0</v>
      </c>
      <c r="M128" s="32">
        <v>5</v>
      </c>
      <c r="N128" s="3" t="s">
        <v>11</v>
      </c>
      <c r="O128" s="4">
        <f t="shared" si="34"/>
        <v>0</v>
      </c>
      <c r="P128" s="4">
        <v>0</v>
      </c>
      <c r="Q128" s="4">
        <v>0</v>
      </c>
      <c r="R128" s="4">
        <v>0</v>
      </c>
      <c r="S128" s="32">
        <v>5</v>
      </c>
      <c r="T128" s="3" t="s">
        <v>11</v>
      </c>
      <c r="U128" s="4">
        <f t="shared" si="35"/>
        <v>0</v>
      </c>
      <c r="V128" s="4">
        <v>0</v>
      </c>
      <c r="W128" s="4">
        <v>0</v>
      </c>
      <c r="X128" s="4">
        <v>0</v>
      </c>
      <c r="Y128" s="4"/>
      <c r="Z128" s="32">
        <v>5</v>
      </c>
      <c r="AA128" s="3" t="s">
        <v>11</v>
      </c>
      <c r="AB128" s="44">
        <f t="shared" si="36"/>
        <v>0</v>
      </c>
    </row>
    <row r="129" spans="1:28" x14ac:dyDescent="0.55000000000000004">
      <c r="A129" s="32">
        <v>6</v>
      </c>
      <c r="B129" s="3" t="s">
        <v>12</v>
      </c>
      <c r="C129" s="4">
        <f t="shared" si="32"/>
        <v>0</v>
      </c>
      <c r="D129" s="4">
        <v>0</v>
      </c>
      <c r="E129" s="4">
        <v>0</v>
      </c>
      <c r="F129" s="4">
        <v>0</v>
      </c>
      <c r="G129" s="32">
        <v>6</v>
      </c>
      <c r="H129" s="3" t="s">
        <v>12</v>
      </c>
      <c r="I129" s="4">
        <f t="shared" si="33"/>
        <v>0</v>
      </c>
      <c r="J129" s="4">
        <v>0</v>
      </c>
      <c r="K129" s="4">
        <v>0</v>
      </c>
      <c r="L129" s="4">
        <v>0</v>
      </c>
      <c r="M129" s="32">
        <v>6</v>
      </c>
      <c r="N129" s="3" t="s">
        <v>12</v>
      </c>
      <c r="O129" s="4">
        <f t="shared" si="34"/>
        <v>604400</v>
      </c>
      <c r="P129" s="4">
        <v>22000</v>
      </c>
      <c r="Q129" s="4">
        <v>0</v>
      </c>
      <c r="R129" s="4">
        <v>582400</v>
      </c>
      <c r="S129" s="32">
        <v>6</v>
      </c>
      <c r="T129" s="3" t="s">
        <v>12</v>
      </c>
      <c r="U129" s="4">
        <f t="shared" si="35"/>
        <v>0</v>
      </c>
      <c r="V129" s="4">
        <v>0</v>
      </c>
      <c r="W129" s="4">
        <v>0</v>
      </c>
      <c r="X129" s="4">
        <v>0</v>
      </c>
      <c r="Y129" s="4"/>
      <c r="Z129" s="32">
        <v>6</v>
      </c>
      <c r="AA129" s="3" t="s">
        <v>12</v>
      </c>
      <c r="AB129" s="44">
        <f t="shared" si="36"/>
        <v>604400</v>
      </c>
    </row>
    <row r="130" spans="1:28" x14ac:dyDescent="0.55000000000000004">
      <c r="A130" s="32">
        <v>7</v>
      </c>
      <c r="B130" s="3" t="s">
        <v>13</v>
      </c>
      <c r="C130" s="4">
        <f t="shared" si="32"/>
        <v>0</v>
      </c>
      <c r="D130" s="4">
        <v>0</v>
      </c>
      <c r="E130" s="4">
        <v>0</v>
      </c>
      <c r="F130" s="4">
        <v>0</v>
      </c>
      <c r="G130" s="32">
        <v>7</v>
      </c>
      <c r="H130" s="3" t="s">
        <v>13</v>
      </c>
      <c r="I130" s="4">
        <f t="shared" si="33"/>
        <v>0</v>
      </c>
      <c r="J130" s="4">
        <v>0</v>
      </c>
      <c r="K130" s="4">
        <v>0</v>
      </c>
      <c r="L130" s="4">
        <v>0</v>
      </c>
      <c r="M130" s="32">
        <v>7</v>
      </c>
      <c r="N130" s="3" t="s">
        <v>13</v>
      </c>
      <c r="O130" s="4">
        <f t="shared" si="34"/>
        <v>0</v>
      </c>
      <c r="P130" s="4">
        <v>0</v>
      </c>
      <c r="Q130" s="4">
        <v>0</v>
      </c>
      <c r="R130" s="4">
        <v>0</v>
      </c>
      <c r="S130" s="32">
        <v>7</v>
      </c>
      <c r="T130" s="3" t="s">
        <v>13</v>
      </c>
      <c r="U130" s="4">
        <f t="shared" si="35"/>
        <v>0</v>
      </c>
      <c r="V130" s="4">
        <v>0</v>
      </c>
      <c r="W130" s="4">
        <v>0</v>
      </c>
      <c r="X130" s="4">
        <v>0</v>
      </c>
      <c r="Y130" s="4"/>
      <c r="Z130" s="32">
        <v>7</v>
      </c>
      <c r="AA130" s="3" t="s">
        <v>13</v>
      </c>
      <c r="AB130" s="44">
        <f t="shared" si="36"/>
        <v>0</v>
      </c>
    </row>
    <row r="131" spans="1:28" x14ac:dyDescent="0.55000000000000004">
      <c r="A131" s="32">
        <v>8</v>
      </c>
      <c r="B131" s="3" t="s">
        <v>14</v>
      </c>
      <c r="C131" s="4">
        <f t="shared" si="32"/>
        <v>0</v>
      </c>
      <c r="D131" s="4">
        <v>0</v>
      </c>
      <c r="E131" s="4">
        <v>0</v>
      </c>
      <c r="F131" s="4">
        <v>0</v>
      </c>
      <c r="G131" s="32">
        <v>8</v>
      </c>
      <c r="H131" s="3" t="s">
        <v>14</v>
      </c>
      <c r="I131" s="4">
        <f t="shared" si="33"/>
        <v>0</v>
      </c>
      <c r="J131" s="4">
        <v>0</v>
      </c>
      <c r="K131" s="4">
        <v>0</v>
      </c>
      <c r="L131" s="4">
        <v>0</v>
      </c>
      <c r="M131" s="32">
        <v>8</v>
      </c>
      <c r="N131" s="3" t="s">
        <v>14</v>
      </c>
      <c r="O131" s="4">
        <f t="shared" si="34"/>
        <v>0</v>
      </c>
      <c r="P131" s="4">
        <v>0</v>
      </c>
      <c r="Q131" s="4">
        <v>0</v>
      </c>
      <c r="R131" s="4">
        <v>0</v>
      </c>
      <c r="S131" s="32">
        <v>8</v>
      </c>
      <c r="T131" s="3" t="s">
        <v>14</v>
      </c>
      <c r="U131" s="4">
        <f t="shared" si="35"/>
        <v>0</v>
      </c>
      <c r="V131" s="4">
        <v>0</v>
      </c>
      <c r="W131" s="4">
        <v>0</v>
      </c>
      <c r="X131" s="4">
        <v>0</v>
      </c>
      <c r="Y131" s="4"/>
      <c r="Z131" s="32">
        <v>8</v>
      </c>
      <c r="AA131" s="3" t="s">
        <v>14</v>
      </c>
      <c r="AB131" s="44">
        <f t="shared" si="36"/>
        <v>0</v>
      </c>
    </row>
    <row r="132" spans="1:28" x14ac:dyDescent="0.55000000000000004">
      <c r="A132" s="32">
        <v>9</v>
      </c>
      <c r="B132" s="3" t="s">
        <v>15</v>
      </c>
      <c r="C132" s="4">
        <f t="shared" si="32"/>
        <v>1076000</v>
      </c>
      <c r="D132" s="4">
        <v>0</v>
      </c>
      <c r="E132" s="4">
        <v>0</v>
      </c>
      <c r="F132" s="4">
        <v>1076000</v>
      </c>
      <c r="G132" s="32">
        <v>9</v>
      </c>
      <c r="H132" s="3" t="s">
        <v>15</v>
      </c>
      <c r="I132" s="4">
        <f t="shared" si="33"/>
        <v>0</v>
      </c>
      <c r="J132" s="4">
        <v>0</v>
      </c>
      <c r="K132" s="4">
        <v>0</v>
      </c>
      <c r="L132" s="4">
        <v>0</v>
      </c>
      <c r="M132" s="32">
        <v>9</v>
      </c>
      <c r="N132" s="3" t="s">
        <v>15</v>
      </c>
      <c r="O132" s="4">
        <f t="shared" si="34"/>
        <v>1076000</v>
      </c>
      <c r="P132" s="4">
        <v>0</v>
      </c>
      <c r="Q132" s="4">
        <v>0</v>
      </c>
      <c r="R132" s="4">
        <v>1076000</v>
      </c>
      <c r="S132" s="32">
        <v>9</v>
      </c>
      <c r="T132" s="3" t="s">
        <v>15</v>
      </c>
      <c r="U132" s="4">
        <f t="shared" si="35"/>
        <v>0</v>
      </c>
      <c r="V132" s="4">
        <v>0</v>
      </c>
      <c r="W132" s="4">
        <v>0</v>
      </c>
      <c r="X132" s="4">
        <v>0</v>
      </c>
      <c r="Y132" s="4"/>
      <c r="Z132" s="32">
        <v>9</v>
      </c>
      <c r="AA132" s="3" t="s">
        <v>15</v>
      </c>
      <c r="AB132" s="44">
        <f t="shared" si="36"/>
        <v>2152000</v>
      </c>
    </row>
    <row r="133" spans="1:28" x14ac:dyDescent="0.55000000000000004">
      <c r="A133" s="32">
        <v>10</v>
      </c>
      <c r="B133" s="3" t="s">
        <v>16</v>
      </c>
      <c r="C133" s="4">
        <f t="shared" si="32"/>
        <v>0</v>
      </c>
      <c r="D133" s="4">
        <v>0</v>
      </c>
      <c r="E133" s="4">
        <v>0</v>
      </c>
      <c r="F133" s="4">
        <v>0</v>
      </c>
      <c r="G133" s="32">
        <v>10</v>
      </c>
      <c r="H133" s="3" t="s">
        <v>16</v>
      </c>
      <c r="I133" s="4">
        <f t="shared" si="33"/>
        <v>0</v>
      </c>
      <c r="J133" s="4">
        <v>0</v>
      </c>
      <c r="K133" s="4">
        <v>0</v>
      </c>
      <c r="L133" s="4">
        <v>0</v>
      </c>
      <c r="M133" s="32">
        <v>10</v>
      </c>
      <c r="N133" s="3" t="s">
        <v>16</v>
      </c>
      <c r="O133" s="4">
        <f t="shared" si="34"/>
        <v>0</v>
      </c>
      <c r="P133" s="4">
        <v>0</v>
      </c>
      <c r="Q133" s="4">
        <v>0</v>
      </c>
      <c r="R133" s="4">
        <v>0</v>
      </c>
      <c r="S133" s="32">
        <v>10</v>
      </c>
      <c r="T133" s="3" t="s">
        <v>16</v>
      </c>
      <c r="U133" s="4">
        <f t="shared" si="35"/>
        <v>0</v>
      </c>
      <c r="V133" s="4">
        <v>0</v>
      </c>
      <c r="W133" s="4">
        <v>0</v>
      </c>
      <c r="X133" s="4">
        <v>0</v>
      </c>
      <c r="Y133" s="4"/>
      <c r="Z133" s="32">
        <v>10</v>
      </c>
      <c r="AA133" s="3" t="s">
        <v>16</v>
      </c>
      <c r="AB133" s="44">
        <f t="shared" si="36"/>
        <v>0</v>
      </c>
    </row>
    <row r="134" spans="1:28" x14ac:dyDescent="0.55000000000000004">
      <c r="A134" s="34">
        <v>11</v>
      </c>
      <c r="B134" s="5" t="s">
        <v>17</v>
      </c>
      <c r="C134" s="4">
        <f t="shared" si="32"/>
        <v>0</v>
      </c>
      <c r="D134" s="6">
        <v>0</v>
      </c>
      <c r="E134" s="6">
        <v>0</v>
      </c>
      <c r="F134" s="6">
        <v>0</v>
      </c>
      <c r="G134" s="34">
        <v>11</v>
      </c>
      <c r="H134" s="5" t="s">
        <v>17</v>
      </c>
      <c r="I134" s="4">
        <f t="shared" si="33"/>
        <v>0</v>
      </c>
      <c r="J134" s="6">
        <v>0</v>
      </c>
      <c r="K134" s="6">
        <v>0</v>
      </c>
      <c r="L134" s="6">
        <v>0</v>
      </c>
      <c r="M134" s="34">
        <v>11</v>
      </c>
      <c r="N134" s="5" t="s">
        <v>17</v>
      </c>
      <c r="O134" s="4">
        <f t="shared" si="34"/>
        <v>0</v>
      </c>
      <c r="P134" s="6">
        <v>0</v>
      </c>
      <c r="Q134" s="6">
        <v>0</v>
      </c>
      <c r="R134" s="6">
        <v>0</v>
      </c>
      <c r="S134" s="34">
        <v>11</v>
      </c>
      <c r="T134" s="5" t="s">
        <v>17</v>
      </c>
      <c r="U134" s="4">
        <f t="shared" si="35"/>
        <v>0</v>
      </c>
      <c r="V134" s="6">
        <v>0</v>
      </c>
      <c r="W134" s="6">
        <v>0</v>
      </c>
      <c r="X134" s="6">
        <v>0</v>
      </c>
      <c r="Y134" s="6"/>
      <c r="Z134" s="34">
        <v>11</v>
      </c>
      <c r="AA134" s="5" t="s">
        <v>17</v>
      </c>
      <c r="AB134" s="44">
        <f t="shared" si="36"/>
        <v>0</v>
      </c>
    </row>
    <row r="135" spans="1:28" x14ac:dyDescent="0.55000000000000004">
      <c r="A135" s="90" t="s">
        <v>2</v>
      </c>
      <c r="B135" s="91"/>
      <c r="C135" s="7">
        <f>SUM(C124:C134)</f>
        <v>1076000</v>
      </c>
      <c r="D135" s="7">
        <f>SUM(D124:D134)</f>
        <v>0</v>
      </c>
      <c r="E135" s="7">
        <f>SUM(E124:E134)</f>
        <v>0</v>
      </c>
      <c r="F135" s="7">
        <f>SUM(F124:F134)</f>
        <v>1076000</v>
      </c>
      <c r="G135" s="90" t="s">
        <v>2</v>
      </c>
      <c r="H135" s="91"/>
      <c r="I135" s="7">
        <f>SUM(I124:I134)</f>
        <v>0</v>
      </c>
      <c r="J135" s="7">
        <f>SUM(J124:J134)</f>
        <v>0</v>
      </c>
      <c r="K135" s="7">
        <f>SUM(K124:K134)</f>
        <v>0</v>
      </c>
      <c r="L135" s="7">
        <f>SUM(L124:L134)</f>
        <v>0</v>
      </c>
      <c r="M135" s="90" t="s">
        <v>2</v>
      </c>
      <c r="N135" s="91"/>
      <c r="O135" s="7">
        <f>SUM(O124:O134)</f>
        <v>1680400</v>
      </c>
      <c r="P135" s="7">
        <f>SUM(P124:P134)</f>
        <v>22000</v>
      </c>
      <c r="Q135" s="7">
        <f>SUM(Q124:Q134)</f>
        <v>0</v>
      </c>
      <c r="R135" s="7">
        <f>SUM(R124:R134)</f>
        <v>1658400</v>
      </c>
      <c r="S135" s="90" t="s">
        <v>2</v>
      </c>
      <c r="T135" s="91"/>
      <c r="U135" s="7">
        <f>SUM(U124:U134)</f>
        <v>0</v>
      </c>
      <c r="V135" s="7">
        <f>SUM(V124:V134)</f>
        <v>0</v>
      </c>
      <c r="W135" s="7">
        <f>SUM(W124:W134)</f>
        <v>0</v>
      </c>
      <c r="X135" s="7">
        <f>SUM(X124:X134)</f>
        <v>0</v>
      </c>
      <c r="Y135" s="67"/>
      <c r="Z135" s="90" t="s">
        <v>2</v>
      </c>
      <c r="AA135" s="91"/>
      <c r="AB135" s="7">
        <f>SUM(AB124:AB134)</f>
        <v>2756400</v>
      </c>
    </row>
    <row r="137" spans="1:28" x14ac:dyDescent="0.55000000000000004">
      <c r="A137" s="1" t="s">
        <v>21</v>
      </c>
      <c r="G137" s="1" t="s">
        <v>21</v>
      </c>
      <c r="M137" s="1" t="s">
        <v>21</v>
      </c>
      <c r="S137" s="1" t="s">
        <v>21</v>
      </c>
      <c r="Z137" s="1" t="s">
        <v>21</v>
      </c>
    </row>
    <row r="138" spans="1:28" x14ac:dyDescent="0.55000000000000004">
      <c r="B138" s="40"/>
      <c r="C138" s="40"/>
      <c r="D138" s="40"/>
      <c r="E138" s="40"/>
      <c r="F138" s="40"/>
      <c r="H138" s="40"/>
      <c r="I138" s="40"/>
      <c r="J138" s="40"/>
      <c r="K138" s="40"/>
      <c r="L138" s="40"/>
      <c r="N138" s="40"/>
      <c r="O138" s="40"/>
      <c r="P138" s="40"/>
      <c r="Q138" s="40"/>
      <c r="R138" s="40"/>
      <c r="T138" s="40"/>
      <c r="U138" s="40"/>
      <c r="V138" s="40"/>
      <c r="W138" s="40"/>
      <c r="X138" s="40"/>
      <c r="Y138" s="36"/>
      <c r="AA138" s="40"/>
      <c r="AB138" s="40"/>
    </row>
    <row r="139" spans="1:28" x14ac:dyDescent="0.55000000000000004">
      <c r="B139" s="35"/>
      <c r="C139" s="35"/>
      <c r="D139" s="35"/>
      <c r="E139" s="35"/>
      <c r="F139" s="35"/>
      <c r="H139" s="35"/>
      <c r="I139" s="35"/>
      <c r="J139" s="35"/>
      <c r="K139" s="35"/>
      <c r="L139" s="35"/>
      <c r="N139" s="35"/>
      <c r="O139" s="35"/>
      <c r="P139" s="35"/>
      <c r="Q139" s="35"/>
      <c r="R139" s="35"/>
      <c r="T139" s="35"/>
      <c r="U139" s="35"/>
      <c r="V139" s="35"/>
      <c r="W139" s="35"/>
      <c r="X139" s="35"/>
      <c r="Y139" s="36"/>
      <c r="AA139" s="35"/>
      <c r="AB139" s="35"/>
    </row>
    <row r="140" spans="1:28" x14ac:dyDescent="0.55000000000000004">
      <c r="B140" s="35"/>
      <c r="C140" s="35"/>
      <c r="D140" s="35"/>
      <c r="E140" s="35"/>
      <c r="F140" s="35"/>
      <c r="H140" s="35"/>
      <c r="I140" s="35"/>
      <c r="J140" s="35"/>
      <c r="K140" s="35"/>
      <c r="L140" s="35"/>
      <c r="N140" s="35"/>
      <c r="O140" s="35"/>
      <c r="P140" s="35"/>
      <c r="Q140" s="35"/>
      <c r="R140" s="35"/>
      <c r="T140" s="35"/>
      <c r="U140" s="35"/>
      <c r="V140" s="35"/>
      <c r="W140" s="35"/>
      <c r="X140" s="35"/>
      <c r="Y140" s="36"/>
      <c r="AA140" s="35"/>
      <c r="AB140" s="35"/>
    </row>
    <row r="141" spans="1:28" x14ac:dyDescent="0.55000000000000004">
      <c r="B141" s="35"/>
      <c r="C141" s="35"/>
      <c r="D141" s="35"/>
      <c r="E141" s="35"/>
      <c r="F141" s="35"/>
      <c r="H141" s="35"/>
      <c r="I141" s="35"/>
      <c r="J141" s="35"/>
      <c r="K141" s="35"/>
      <c r="L141" s="35"/>
      <c r="N141" s="35"/>
      <c r="O141" s="35"/>
      <c r="P141" s="35"/>
      <c r="Q141" s="35"/>
      <c r="R141" s="35"/>
      <c r="T141" s="35"/>
      <c r="U141" s="35"/>
      <c r="V141" s="35"/>
      <c r="W141" s="35"/>
      <c r="X141" s="35"/>
      <c r="Y141" s="36"/>
      <c r="AA141" s="35"/>
      <c r="AB141" s="35"/>
    </row>
    <row r="142" spans="1:28" x14ac:dyDescent="0.55000000000000004">
      <c r="B142" s="35"/>
      <c r="C142" s="35"/>
      <c r="D142" s="35"/>
      <c r="E142" s="35"/>
      <c r="F142" s="35"/>
      <c r="H142" s="35"/>
      <c r="I142" s="35"/>
      <c r="J142" s="35"/>
      <c r="K142" s="35"/>
      <c r="L142" s="35"/>
      <c r="N142" s="35"/>
      <c r="O142" s="35"/>
      <c r="P142" s="35"/>
      <c r="Q142" s="35"/>
      <c r="R142" s="35"/>
      <c r="T142" s="35"/>
      <c r="U142" s="35"/>
      <c r="V142" s="35"/>
      <c r="W142" s="35"/>
      <c r="X142" s="35"/>
      <c r="Y142" s="36"/>
      <c r="AA142" s="35"/>
      <c r="AB142" s="35"/>
    </row>
    <row r="143" spans="1:28" x14ac:dyDescent="0.55000000000000004">
      <c r="B143" s="35"/>
      <c r="C143" s="35"/>
      <c r="D143" s="35"/>
      <c r="E143" s="35"/>
      <c r="F143" s="35"/>
      <c r="H143" s="35"/>
      <c r="I143" s="35"/>
      <c r="J143" s="35"/>
      <c r="K143" s="35"/>
      <c r="L143" s="35"/>
      <c r="N143" s="35"/>
      <c r="O143" s="35"/>
      <c r="P143" s="35"/>
      <c r="Q143" s="35"/>
      <c r="R143" s="35"/>
      <c r="T143" s="35"/>
      <c r="U143" s="35"/>
      <c r="V143" s="35"/>
      <c r="W143" s="35"/>
      <c r="X143" s="35"/>
      <c r="Y143" s="36"/>
      <c r="AA143" s="35"/>
      <c r="AB143" s="35"/>
    </row>
    <row r="144" spans="1:28" x14ac:dyDescent="0.55000000000000004">
      <c r="B144" s="35"/>
      <c r="C144" s="35"/>
      <c r="D144" s="35"/>
      <c r="E144" s="35"/>
      <c r="F144" s="35"/>
      <c r="H144" s="35"/>
      <c r="I144" s="35"/>
      <c r="J144" s="35"/>
      <c r="K144" s="35"/>
      <c r="L144" s="35"/>
      <c r="N144" s="35"/>
      <c r="O144" s="35"/>
      <c r="P144" s="35"/>
      <c r="Q144" s="35"/>
      <c r="R144" s="35"/>
      <c r="T144" s="35"/>
      <c r="U144" s="35"/>
      <c r="V144" s="35"/>
      <c r="W144" s="35"/>
      <c r="X144" s="35"/>
      <c r="Y144" s="36"/>
      <c r="AA144" s="35"/>
      <c r="AB144" s="35"/>
    </row>
    <row r="146" spans="1:28" x14ac:dyDescent="0.55000000000000004">
      <c r="A146" s="89" t="s">
        <v>18</v>
      </c>
      <c r="B146" s="89"/>
      <c r="C146" s="89"/>
      <c r="D146" s="89"/>
      <c r="E146" s="89"/>
      <c r="F146" s="89"/>
      <c r="G146" s="89" t="s">
        <v>18</v>
      </c>
      <c r="H146" s="89"/>
      <c r="I146" s="89"/>
      <c r="J146" s="89"/>
      <c r="K146" s="89"/>
      <c r="L146" s="89"/>
      <c r="M146" s="89" t="s">
        <v>18</v>
      </c>
      <c r="N146" s="89"/>
      <c r="O146" s="89"/>
      <c r="P146" s="89"/>
      <c r="Q146" s="89"/>
      <c r="R146" s="89"/>
      <c r="S146" s="89" t="s">
        <v>18</v>
      </c>
      <c r="T146" s="89"/>
      <c r="U146" s="89"/>
      <c r="V146" s="89"/>
      <c r="W146" s="89"/>
      <c r="X146" s="89"/>
      <c r="Y146" s="58"/>
      <c r="Z146" s="89" t="s">
        <v>18</v>
      </c>
      <c r="AA146" s="89"/>
      <c r="AB146" s="89"/>
    </row>
    <row r="147" spans="1:28" x14ac:dyDescent="0.55000000000000004">
      <c r="A147" s="89" t="s">
        <v>22</v>
      </c>
      <c r="B147" s="89"/>
      <c r="C147" s="89"/>
      <c r="D147" s="89"/>
      <c r="E147" s="89"/>
      <c r="F147" s="89"/>
      <c r="G147" s="89" t="s">
        <v>22</v>
      </c>
      <c r="H147" s="89"/>
      <c r="I147" s="89"/>
      <c r="J147" s="89"/>
      <c r="K147" s="89"/>
      <c r="L147" s="89"/>
      <c r="M147" s="89" t="s">
        <v>22</v>
      </c>
      <c r="N147" s="89"/>
      <c r="O147" s="89"/>
      <c r="P147" s="89"/>
      <c r="Q147" s="89"/>
      <c r="R147" s="89"/>
      <c r="S147" s="89" t="s">
        <v>22</v>
      </c>
      <c r="T147" s="89"/>
      <c r="U147" s="89"/>
      <c r="V147" s="89"/>
      <c r="W147" s="89"/>
      <c r="X147" s="89"/>
      <c r="Y147" s="58"/>
      <c r="Z147" s="89" t="s">
        <v>22</v>
      </c>
      <c r="AA147" s="89"/>
      <c r="AB147" s="89"/>
    </row>
    <row r="148" spans="1:28" x14ac:dyDescent="0.55000000000000004">
      <c r="A148" s="89" t="s">
        <v>78</v>
      </c>
      <c r="B148" s="89"/>
      <c r="C148" s="89"/>
      <c r="D148" s="89"/>
      <c r="E148" s="89"/>
      <c r="F148" s="89"/>
      <c r="G148" s="89" t="s">
        <v>78</v>
      </c>
      <c r="H148" s="89"/>
      <c r="I148" s="89"/>
      <c r="J148" s="89"/>
      <c r="K148" s="89"/>
      <c r="L148" s="89"/>
      <c r="M148" s="89" t="s">
        <v>78</v>
      </c>
      <c r="N148" s="89"/>
      <c r="O148" s="89"/>
      <c r="P148" s="89"/>
      <c r="Q148" s="89"/>
      <c r="R148" s="89"/>
      <c r="S148" s="89" t="s">
        <v>78</v>
      </c>
      <c r="T148" s="89"/>
      <c r="U148" s="89"/>
      <c r="V148" s="89"/>
      <c r="W148" s="89"/>
      <c r="X148" s="89"/>
      <c r="Y148" s="58"/>
      <c r="Z148" s="89" t="s">
        <v>78</v>
      </c>
      <c r="AA148" s="89"/>
      <c r="AB148" s="89"/>
    </row>
    <row r="149" spans="1:28" x14ac:dyDescent="0.55000000000000004">
      <c r="A149" s="89" t="s">
        <v>79</v>
      </c>
      <c r="B149" s="89"/>
      <c r="C149" s="89"/>
      <c r="D149" s="89"/>
      <c r="E149" s="89"/>
      <c r="F149" s="89"/>
      <c r="G149" s="89" t="s">
        <v>80</v>
      </c>
      <c r="H149" s="89"/>
      <c r="I149" s="89"/>
      <c r="J149" s="89"/>
      <c r="K149" s="89"/>
      <c r="L149" s="89"/>
      <c r="M149" s="89" t="s">
        <v>81</v>
      </c>
      <c r="N149" s="89"/>
      <c r="O149" s="89"/>
      <c r="P149" s="89"/>
      <c r="Q149" s="89"/>
      <c r="R149" s="89"/>
      <c r="S149" s="89" t="s">
        <v>82</v>
      </c>
      <c r="T149" s="89"/>
      <c r="U149" s="89"/>
      <c r="V149" s="89"/>
      <c r="W149" s="89"/>
      <c r="X149" s="89"/>
      <c r="Y149" s="58"/>
      <c r="Z149" s="89" t="s">
        <v>82</v>
      </c>
      <c r="AA149" s="89"/>
      <c r="AB149" s="89"/>
    </row>
    <row r="150" spans="1:28" x14ac:dyDescent="0.55000000000000004">
      <c r="A150" s="89" t="s">
        <v>87</v>
      </c>
      <c r="B150" s="89"/>
      <c r="C150" s="89"/>
      <c r="D150" s="89"/>
      <c r="E150" s="89"/>
      <c r="F150" s="89"/>
      <c r="G150" s="89" t="s">
        <v>87</v>
      </c>
      <c r="H150" s="89"/>
      <c r="I150" s="89"/>
      <c r="J150" s="89"/>
      <c r="K150" s="89"/>
      <c r="L150" s="89"/>
      <c r="M150" s="89" t="s">
        <v>87</v>
      </c>
      <c r="N150" s="89"/>
      <c r="O150" s="89"/>
      <c r="P150" s="89"/>
      <c r="Q150" s="89"/>
      <c r="R150" s="89"/>
      <c r="S150" s="89" t="s">
        <v>87</v>
      </c>
      <c r="T150" s="89"/>
      <c r="U150" s="89"/>
      <c r="V150" s="89"/>
      <c r="W150" s="89"/>
      <c r="X150" s="89"/>
      <c r="Y150" s="58"/>
      <c r="Z150" s="89" t="s">
        <v>87</v>
      </c>
      <c r="AA150" s="89"/>
      <c r="AB150" s="89"/>
    </row>
    <row r="151" spans="1:28" x14ac:dyDescent="0.55000000000000004">
      <c r="A151" s="83" t="s">
        <v>0</v>
      </c>
      <c r="B151" s="83" t="s">
        <v>1</v>
      </c>
      <c r="C151" s="83" t="s">
        <v>2</v>
      </c>
      <c r="D151" s="83" t="s">
        <v>6</v>
      </c>
      <c r="E151" s="83"/>
      <c r="F151" s="83"/>
      <c r="G151" s="83" t="s">
        <v>0</v>
      </c>
      <c r="H151" s="83" t="s">
        <v>1</v>
      </c>
      <c r="I151" s="83" t="s">
        <v>2</v>
      </c>
      <c r="J151" s="83" t="s">
        <v>6</v>
      </c>
      <c r="K151" s="83"/>
      <c r="L151" s="83"/>
      <c r="M151" s="83" t="s">
        <v>0</v>
      </c>
      <c r="N151" s="83" t="s">
        <v>1</v>
      </c>
      <c r="O151" s="83" t="s">
        <v>2</v>
      </c>
      <c r="P151" s="83" t="s">
        <v>6</v>
      </c>
      <c r="Q151" s="83"/>
      <c r="R151" s="83"/>
      <c r="S151" s="83" t="s">
        <v>0</v>
      </c>
      <c r="T151" s="83" t="s">
        <v>1</v>
      </c>
      <c r="U151" s="83" t="s">
        <v>2</v>
      </c>
      <c r="V151" s="29" t="s">
        <v>6</v>
      </c>
      <c r="W151" s="29"/>
      <c r="X151" s="29"/>
      <c r="Y151" s="57"/>
      <c r="Z151" s="83" t="s">
        <v>0</v>
      </c>
      <c r="AA151" s="83" t="s">
        <v>1</v>
      </c>
      <c r="AB151" s="83" t="s">
        <v>2</v>
      </c>
    </row>
    <row r="152" spans="1:28" x14ac:dyDescent="0.55000000000000004">
      <c r="A152" s="83"/>
      <c r="B152" s="83"/>
      <c r="C152" s="83"/>
      <c r="D152" s="28" t="s">
        <v>3</v>
      </c>
      <c r="E152" s="28" t="s">
        <v>4</v>
      </c>
      <c r="F152" s="28" t="s">
        <v>5</v>
      </c>
      <c r="G152" s="83"/>
      <c r="H152" s="83"/>
      <c r="I152" s="83"/>
      <c r="J152" s="28" t="s">
        <v>42</v>
      </c>
      <c r="K152" s="28" t="s">
        <v>43</v>
      </c>
      <c r="L152" s="28" t="s">
        <v>44</v>
      </c>
      <c r="M152" s="83"/>
      <c r="N152" s="83"/>
      <c r="O152" s="83"/>
      <c r="P152" s="28" t="s">
        <v>45</v>
      </c>
      <c r="Q152" s="28" t="s">
        <v>46</v>
      </c>
      <c r="R152" s="28" t="s">
        <v>47</v>
      </c>
      <c r="S152" s="83"/>
      <c r="T152" s="83"/>
      <c r="U152" s="83"/>
      <c r="V152" s="28" t="s">
        <v>50</v>
      </c>
      <c r="W152" s="28" t="s">
        <v>51</v>
      </c>
      <c r="X152" s="28" t="s">
        <v>52</v>
      </c>
      <c r="Y152" s="57"/>
      <c r="Z152" s="83"/>
      <c r="AA152" s="83"/>
      <c r="AB152" s="83"/>
    </row>
    <row r="153" spans="1:28" x14ac:dyDescent="0.55000000000000004">
      <c r="A153" s="30">
        <v>1</v>
      </c>
      <c r="B153" s="31" t="s">
        <v>7</v>
      </c>
      <c r="C153" s="4">
        <f t="shared" ref="C153:C163" si="37">SUM(D153+E153+F153)</f>
        <v>0</v>
      </c>
      <c r="D153" s="2">
        <v>0</v>
      </c>
      <c r="E153" s="2">
        <v>0</v>
      </c>
      <c r="F153" s="2">
        <v>0</v>
      </c>
      <c r="G153" s="30">
        <v>1</v>
      </c>
      <c r="H153" s="31" t="s">
        <v>7</v>
      </c>
      <c r="I153" s="4">
        <f t="shared" ref="I153:I163" si="38">SUM(J153+K153+L153)</f>
        <v>0</v>
      </c>
      <c r="J153" s="2">
        <v>0</v>
      </c>
      <c r="K153" s="2">
        <v>0</v>
      </c>
      <c r="L153" s="2">
        <v>0</v>
      </c>
      <c r="M153" s="30">
        <v>1</v>
      </c>
      <c r="N153" s="31" t="s">
        <v>7</v>
      </c>
      <c r="O153" s="4">
        <f t="shared" ref="O153:O163" si="39">SUM(P153+Q153+R153)</f>
        <v>0</v>
      </c>
      <c r="P153" s="2">
        <v>0</v>
      </c>
      <c r="Q153" s="2">
        <v>0</v>
      </c>
      <c r="R153" s="2">
        <v>0</v>
      </c>
      <c r="S153" s="30">
        <v>1</v>
      </c>
      <c r="T153" s="31" t="s">
        <v>7</v>
      </c>
      <c r="U153" s="4">
        <f t="shared" ref="U153:U163" si="40">SUM(V153+W153+X153)</f>
        <v>0</v>
      </c>
      <c r="V153" s="2">
        <v>0</v>
      </c>
      <c r="W153" s="2">
        <v>0</v>
      </c>
      <c r="X153" s="2">
        <v>0</v>
      </c>
      <c r="Y153" s="2"/>
      <c r="Z153" s="30">
        <v>1</v>
      </c>
      <c r="AA153" s="31" t="s">
        <v>7</v>
      </c>
      <c r="AB153" s="44">
        <f t="shared" ref="AB153:AB163" si="41">SUM(C153,I153,O153,U153)</f>
        <v>0</v>
      </c>
    </row>
    <row r="154" spans="1:28" x14ac:dyDescent="0.55000000000000004">
      <c r="A154" s="32">
        <v>2</v>
      </c>
      <c r="B154" s="3" t="s">
        <v>8</v>
      </c>
      <c r="C154" s="4">
        <f t="shared" si="37"/>
        <v>0</v>
      </c>
      <c r="D154" s="4">
        <v>0</v>
      </c>
      <c r="E154" s="4">
        <v>0</v>
      </c>
      <c r="F154" s="4">
        <v>0</v>
      </c>
      <c r="G154" s="32">
        <v>2</v>
      </c>
      <c r="H154" s="3" t="s">
        <v>8</v>
      </c>
      <c r="I154" s="4">
        <f t="shared" si="38"/>
        <v>0</v>
      </c>
      <c r="J154" s="4">
        <v>0</v>
      </c>
      <c r="K154" s="4">
        <v>0</v>
      </c>
      <c r="L154" s="4">
        <v>0</v>
      </c>
      <c r="M154" s="32">
        <v>2</v>
      </c>
      <c r="N154" s="3" t="s">
        <v>8</v>
      </c>
      <c r="O154" s="4">
        <f t="shared" si="39"/>
        <v>0</v>
      </c>
      <c r="P154" s="4">
        <v>0</v>
      </c>
      <c r="Q154" s="4">
        <v>0</v>
      </c>
      <c r="R154" s="4">
        <v>0</v>
      </c>
      <c r="S154" s="32">
        <v>2</v>
      </c>
      <c r="T154" s="3" t="s">
        <v>8</v>
      </c>
      <c r="U154" s="4">
        <f t="shared" si="40"/>
        <v>0</v>
      </c>
      <c r="V154" s="4">
        <v>0</v>
      </c>
      <c r="W154" s="4">
        <v>0</v>
      </c>
      <c r="X154" s="4">
        <v>0</v>
      </c>
      <c r="Y154" s="4"/>
      <c r="Z154" s="32">
        <v>2</v>
      </c>
      <c r="AA154" s="3" t="s">
        <v>8</v>
      </c>
      <c r="AB154" s="44">
        <f t="shared" si="41"/>
        <v>0</v>
      </c>
    </row>
    <row r="155" spans="1:28" x14ac:dyDescent="0.55000000000000004">
      <c r="A155" s="32">
        <v>3</v>
      </c>
      <c r="B155" s="3" t="s">
        <v>9</v>
      </c>
      <c r="C155" s="4">
        <f t="shared" si="37"/>
        <v>0</v>
      </c>
      <c r="D155" s="4">
        <v>0</v>
      </c>
      <c r="E155" s="4">
        <v>0</v>
      </c>
      <c r="F155" s="4">
        <v>0</v>
      </c>
      <c r="G155" s="32">
        <v>3</v>
      </c>
      <c r="H155" s="3" t="s">
        <v>9</v>
      </c>
      <c r="I155" s="4">
        <f t="shared" si="38"/>
        <v>0</v>
      </c>
      <c r="J155" s="4">
        <v>0</v>
      </c>
      <c r="K155" s="4">
        <v>0</v>
      </c>
      <c r="L155" s="4">
        <v>0</v>
      </c>
      <c r="M155" s="32">
        <v>3</v>
      </c>
      <c r="N155" s="3" t="s">
        <v>9</v>
      </c>
      <c r="O155" s="4">
        <f t="shared" si="39"/>
        <v>0</v>
      </c>
      <c r="P155" s="4">
        <v>0</v>
      </c>
      <c r="Q155" s="4">
        <v>0</v>
      </c>
      <c r="R155" s="4">
        <v>0</v>
      </c>
      <c r="S155" s="32">
        <v>3</v>
      </c>
      <c r="T155" s="3" t="s">
        <v>9</v>
      </c>
      <c r="U155" s="4">
        <f t="shared" si="40"/>
        <v>0</v>
      </c>
      <c r="V155" s="4">
        <v>0</v>
      </c>
      <c r="W155" s="4">
        <v>0</v>
      </c>
      <c r="X155" s="4">
        <v>0</v>
      </c>
      <c r="Y155" s="4"/>
      <c r="Z155" s="32">
        <v>3</v>
      </c>
      <c r="AA155" s="3" t="s">
        <v>9</v>
      </c>
      <c r="AB155" s="44">
        <f t="shared" si="41"/>
        <v>0</v>
      </c>
    </row>
    <row r="156" spans="1:28" x14ac:dyDescent="0.55000000000000004">
      <c r="A156" s="32">
        <v>4</v>
      </c>
      <c r="B156" s="3" t="s">
        <v>10</v>
      </c>
      <c r="C156" s="4">
        <f t="shared" si="37"/>
        <v>0</v>
      </c>
      <c r="D156" s="4">
        <v>0</v>
      </c>
      <c r="E156" s="4">
        <v>0</v>
      </c>
      <c r="F156" s="4">
        <v>0</v>
      </c>
      <c r="G156" s="32">
        <v>4</v>
      </c>
      <c r="H156" s="3" t="s">
        <v>10</v>
      </c>
      <c r="I156" s="4">
        <f t="shared" si="38"/>
        <v>0</v>
      </c>
      <c r="J156" s="4">
        <v>0</v>
      </c>
      <c r="K156" s="4">
        <v>0</v>
      </c>
      <c r="L156" s="4">
        <v>0</v>
      </c>
      <c r="M156" s="32">
        <v>4</v>
      </c>
      <c r="N156" s="3" t="s">
        <v>10</v>
      </c>
      <c r="O156" s="4">
        <f t="shared" si="39"/>
        <v>0</v>
      </c>
      <c r="P156" s="4">
        <v>0</v>
      </c>
      <c r="Q156" s="4">
        <v>0</v>
      </c>
      <c r="R156" s="4">
        <v>0</v>
      </c>
      <c r="S156" s="32">
        <v>4</v>
      </c>
      <c r="T156" s="3" t="s">
        <v>10</v>
      </c>
      <c r="U156" s="4">
        <f t="shared" si="40"/>
        <v>0</v>
      </c>
      <c r="V156" s="4">
        <v>0</v>
      </c>
      <c r="W156" s="4">
        <v>0</v>
      </c>
      <c r="X156" s="4">
        <v>0</v>
      </c>
      <c r="Y156" s="4"/>
      <c r="Z156" s="32">
        <v>4</v>
      </c>
      <c r="AA156" s="3" t="s">
        <v>10</v>
      </c>
      <c r="AB156" s="44">
        <f t="shared" si="41"/>
        <v>0</v>
      </c>
    </row>
    <row r="157" spans="1:28" x14ac:dyDescent="0.55000000000000004">
      <c r="A157" s="32">
        <v>5</v>
      </c>
      <c r="B157" s="3" t="s">
        <v>11</v>
      </c>
      <c r="C157" s="4">
        <f t="shared" si="37"/>
        <v>0</v>
      </c>
      <c r="D157" s="4">
        <v>0</v>
      </c>
      <c r="E157" s="4">
        <v>0</v>
      </c>
      <c r="F157" s="4">
        <v>0</v>
      </c>
      <c r="G157" s="32">
        <v>5</v>
      </c>
      <c r="H157" s="3" t="s">
        <v>11</v>
      </c>
      <c r="I157" s="4">
        <f t="shared" si="38"/>
        <v>0</v>
      </c>
      <c r="J157" s="4">
        <v>0</v>
      </c>
      <c r="K157" s="4">
        <v>0</v>
      </c>
      <c r="L157" s="4">
        <v>0</v>
      </c>
      <c r="M157" s="32">
        <v>5</v>
      </c>
      <c r="N157" s="3" t="s">
        <v>11</v>
      </c>
      <c r="O157" s="4">
        <f t="shared" si="39"/>
        <v>0</v>
      </c>
      <c r="P157" s="4">
        <v>0</v>
      </c>
      <c r="Q157" s="4">
        <v>0</v>
      </c>
      <c r="R157" s="4">
        <v>0</v>
      </c>
      <c r="S157" s="32">
        <v>5</v>
      </c>
      <c r="T157" s="3" t="s">
        <v>11</v>
      </c>
      <c r="U157" s="4">
        <f t="shared" si="40"/>
        <v>0</v>
      </c>
      <c r="V157" s="4">
        <v>0</v>
      </c>
      <c r="W157" s="4">
        <v>0</v>
      </c>
      <c r="X157" s="4">
        <v>0</v>
      </c>
      <c r="Y157" s="4"/>
      <c r="Z157" s="32">
        <v>5</v>
      </c>
      <c r="AA157" s="3" t="s">
        <v>11</v>
      </c>
      <c r="AB157" s="44">
        <f t="shared" si="41"/>
        <v>0</v>
      </c>
    </row>
    <row r="158" spans="1:28" x14ac:dyDescent="0.55000000000000004">
      <c r="A158" s="32">
        <v>6</v>
      </c>
      <c r="B158" s="3" t="s">
        <v>12</v>
      </c>
      <c r="C158" s="4">
        <f t="shared" si="37"/>
        <v>0</v>
      </c>
      <c r="D158" s="4">
        <v>0</v>
      </c>
      <c r="E158" s="4">
        <v>0</v>
      </c>
      <c r="F158" s="4">
        <v>0</v>
      </c>
      <c r="G158" s="32">
        <v>6</v>
      </c>
      <c r="H158" s="3" t="s">
        <v>12</v>
      </c>
      <c r="I158" s="4">
        <f t="shared" si="38"/>
        <v>0</v>
      </c>
      <c r="J158" s="4">
        <v>0</v>
      </c>
      <c r="K158" s="4">
        <v>0</v>
      </c>
      <c r="L158" s="4">
        <v>0</v>
      </c>
      <c r="M158" s="32">
        <v>6</v>
      </c>
      <c r="N158" s="3" t="s">
        <v>12</v>
      </c>
      <c r="O158" s="4">
        <f t="shared" si="39"/>
        <v>0</v>
      </c>
      <c r="P158" s="4">
        <v>0</v>
      </c>
      <c r="Q158" s="4">
        <v>0</v>
      </c>
      <c r="R158" s="4">
        <v>0</v>
      </c>
      <c r="S158" s="32">
        <v>6</v>
      </c>
      <c r="T158" s="3" t="s">
        <v>12</v>
      </c>
      <c r="U158" s="4">
        <f t="shared" si="40"/>
        <v>0</v>
      </c>
      <c r="V158" s="4">
        <v>0</v>
      </c>
      <c r="W158" s="4">
        <v>0</v>
      </c>
      <c r="X158" s="4">
        <v>0</v>
      </c>
      <c r="Y158" s="4"/>
      <c r="Z158" s="32">
        <v>6</v>
      </c>
      <c r="AA158" s="3" t="s">
        <v>12</v>
      </c>
      <c r="AB158" s="44">
        <f t="shared" si="41"/>
        <v>0</v>
      </c>
    </row>
    <row r="159" spans="1:28" x14ac:dyDescent="0.55000000000000004">
      <c r="A159" s="32">
        <v>7</v>
      </c>
      <c r="B159" s="3" t="s">
        <v>13</v>
      </c>
      <c r="C159" s="4">
        <f t="shared" si="37"/>
        <v>0</v>
      </c>
      <c r="D159" s="4">
        <v>0</v>
      </c>
      <c r="E159" s="4">
        <v>0</v>
      </c>
      <c r="F159" s="4">
        <v>0</v>
      </c>
      <c r="G159" s="32">
        <v>7</v>
      </c>
      <c r="H159" s="3" t="s">
        <v>13</v>
      </c>
      <c r="I159" s="4">
        <f t="shared" si="38"/>
        <v>0</v>
      </c>
      <c r="J159" s="4">
        <v>0</v>
      </c>
      <c r="K159" s="4">
        <v>0</v>
      </c>
      <c r="L159" s="4">
        <v>0</v>
      </c>
      <c r="M159" s="32">
        <v>7</v>
      </c>
      <c r="N159" s="3" t="s">
        <v>13</v>
      </c>
      <c r="O159" s="4">
        <f t="shared" si="39"/>
        <v>0</v>
      </c>
      <c r="P159" s="4">
        <v>0</v>
      </c>
      <c r="Q159" s="4">
        <v>0</v>
      </c>
      <c r="R159" s="4">
        <v>0</v>
      </c>
      <c r="S159" s="32">
        <v>7</v>
      </c>
      <c r="T159" s="3" t="s">
        <v>13</v>
      </c>
      <c r="U159" s="4">
        <f t="shared" si="40"/>
        <v>0</v>
      </c>
      <c r="V159" s="4">
        <v>0</v>
      </c>
      <c r="W159" s="4">
        <v>0</v>
      </c>
      <c r="X159" s="4">
        <v>0</v>
      </c>
      <c r="Y159" s="4"/>
      <c r="Z159" s="32">
        <v>7</v>
      </c>
      <c r="AA159" s="3" t="s">
        <v>13</v>
      </c>
      <c r="AB159" s="44">
        <f t="shared" si="41"/>
        <v>0</v>
      </c>
    </row>
    <row r="160" spans="1:28" x14ac:dyDescent="0.55000000000000004">
      <c r="A160" s="32">
        <v>8</v>
      </c>
      <c r="B160" s="3" t="s">
        <v>14</v>
      </c>
      <c r="C160" s="4">
        <f t="shared" si="37"/>
        <v>0</v>
      </c>
      <c r="D160" s="4">
        <v>0</v>
      </c>
      <c r="E160" s="4">
        <v>0</v>
      </c>
      <c r="F160" s="4">
        <v>0</v>
      </c>
      <c r="G160" s="32">
        <v>8</v>
      </c>
      <c r="H160" s="3" t="s">
        <v>14</v>
      </c>
      <c r="I160" s="4">
        <f t="shared" si="38"/>
        <v>0</v>
      </c>
      <c r="J160" s="4">
        <v>0</v>
      </c>
      <c r="K160" s="4">
        <v>0</v>
      </c>
      <c r="L160" s="4">
        <v>0</v>
      </c>
      <c r="M160" s="32">
        <v>8</v>
      </c>
      <c r="N160" s="3" t="s">
        <v>14</v>
      </c>
      <c r="O160" s="4">
        <f t="shared" si="39"/>
        <v>0</v>
      </c>
      <c r="P160" s="4">
        <v>0</v>
      </c>
      <c r="Q160" s="4">
        <v>0</v>
      </c>
      <c r="R160" s="4">
        <v>0</v>
      </c>
      <c r="S160" s="32">
        <v>8</v>
      </c>
      <c r="T160" s="3" t="s">
        <v>14</v>
      </c>
      <c r="U160" s="4">
        <f t="shared" si="40"/>
        <v>0</v>
      </c>
      <c r="V160" s="4">
        <v>0</v>
      </c>
      <c r="W160" s="4">
        <v>0</v>
      </c>
      <c r="X160" s="4">
        <v>0</v>
      </c>
      <c r="Y160" s="4"/>
      <c r="Z160" s="32">
        <v>8</v>
      </c>
      <c r="AA160" s="3" t="s">
        <v>14</v>
      </c>
      <c r="AB160" s="44">
        <f t="shared" si="41"/>
        <v>0</v>
      </c>
    </row>
    <row r="161" spans="1:28" x14ac:dyDescent="0.55000000000000004">
      <c r="A161" s="32">
        <v>9</v>
      </c>
      <c r="B161" s="3" t="s">
        <v>15</v>
      </c>
      <c r="C161" s="4">
        <f t="shared" si="37"/>
        <v>0</v>
      </c>
      <c r="D161" s="4">
        <v>0</v>
      </c>
      <c r="E161" s="4">
        <v>0</v>
      </c>
      <c r="F161" s="4">
        <v>0</v>
      </c>
      <c r="G161" s="32">
        <v>9</v>
      </c>
      <c r="H161" s="3" t="s">
        <v>15</v>
      </c>
      <c r="I161" s="4">
        <f t="shared" si="38"/>
        <v>0</v>
      </c>
      <c r="J161" s="4">
        <v>0</v>
      </c>
      <c r="K161" s="4">
        <v>0</v>
      </c>
      <c r="L161" s="4">
        <v>0</v>
      </c>
      <c r="M161" s="32">
        <v>9</v>
      </c>
      <c r="N161" s="3" t="s">
        <v>15</v>
      </c>
      <c r="O161" s="4">
        <f t="shared" si="39"/>
        <v>0</v>
      </c>
      <c r="P161" s="4">
        <v>0</v>
      </c>
      <c r="Q161" s="4">
        <v>0</v>
      </c>
      <c r="R161" s="4">
        <v>0</v>
      </c>
      <c r="S161" s="32">
        <v>9</v>
      </c>
      <c r="T161" s="3" t="s">
        <v>15</v>
      </c>
      <c r="U161" s="4">
        <f t="shared" si="40"/>
        <v>0</v>
      </c>
      <c r="V161" s="4">
        <v>0</v>
      </c>
      <c r="W161" s="4">
        <v>0</v>
      </c>
      <c r="X161" s="4">
        <v>0</v>
      </c>
      <c r="Y161" s="4"/>
      <c r="Z161" s="32">
        <v>9</v>
      </c>
      <c r="AA161" s="3" t="s">
        <v>15</v>
      </c>
      <c r="AB161" s="44">
        <f t="shared" si="41"/>
        <v>0</v>
      </c>
    </row>
    <row r="162" spans="1:28" x14ac:dyDescent="0.55000000000000004">
      <c r="A162" s="32">
        <v>10</v>
      </c>
      <c r="B162" s="3" t="s">
        <v>16</v>
      </c>
      <c r="C162" s="4">
        <f t="shared" si="37"/>
        <v>0</v>
      </c>
      <c r="D162" s="4">
        <v>0</v>
      </c>
      <c r="E162" s="4">
        <v>0</v>
      </c>
      <c r="F162" s="4">
        <v>0</v>
      </c>
      <c r="G162" s="32">
        <v>10</v>
      </c>
      <c r="H162" s="3" t="s">
        <v>16</v>
      </c>
      <c r="I162" s="4">
        <f t="shared" si="38"/>
        <v>0</v>
      </c>
      <c r="J162" s="4">
        <v>0</v>
      </c>
      <c r="K162" s="4">
        <v>0</v>
      </c>
      <c r="L162" s="4">
        <v>0</v>
      </c>
      <c r="M162" s="32">
        <v>10</v>
      </c>
      <c r="N162" s="3" t="s">
        <v>16</v>
      </c>
      <c r="O162" s="4">
        <f t="shared" si="39"/>
        <v>0</v>
      </c>
      <c r="P162" s="4">
        <v>0</v>
      </c>
      <c r="Q162" s="4">
        <v>0</v>
      </c>
      <c r="R162" s="4">
        <v>0</v>
      </c>
      <c r="S162" s="32">
        <v>10</v>
      </c>
      <c r="T162" s="3" t="s">
        <v>16</v>
      </c>
      <c r="U162" s="4">
        <f t="shared" si="40"/>
        <v>0</v>
      </c>
      <c r="V162" s="4">
        <v>0</v>
      </c>
      <c r="W162" s="4">
        <v>0</v>
      </c>
      <c r="X162" s="4">
        <v>0</v>
      </c>
      <c r="Y162" s="4"/>
      <c r="Z162" s="32">
        <v>10</v>
      </c>
      <c r="AA162" s="3" t="s">
        <v>16</v>
      </c>
      <c r="AB162" s="44">
        <f t="shared" si="41"/>
        <v>0</v>
      </c>
    </row>
    <row r="163" spans="1:28" x14ac:dyDescent="0.55000000000000004">
      <c r="A163" s="34">
        <v>11</v>
      </c>
      <c r="B163" s="5" t="s">
        <v>17</v>
      </c>
      <c r="C163" s="4">
        <f t="shared" si="37"/>
        <v>0</v>
      </c>
      <c r="D163" s="6">
        <v>0</v>
      </c>
      <c r="E163" s="6">
        <v>0</v>
      </c>
      <c r="F163" s="6">
        <v>0</v>
      </c>
      <c r="G163" s="34">
        <v>11</v>
      </c>
      <c r="H163" s="5" t="s">
        <v>17</v>
      </c>
      <c r="I163" s="4">
        <f t="shared" si="38"/>
        <v>0</v>
      </c>
      <c r="J163" s="6">
        <v>0</v>
      </c>
      <c r="K163" s="6">
        <v>0</v>
      </c>
      <c r="L163" s="6">
        <v>0</v>
      </c>
      <c r="M163" s="34">
        <v>11</v>
      </c>
      <c r="N163" s="5" t="s">
        <v>17</v>
      </c>
      <c r="O163" s="4">
        <f t="shared" si="39"/>
        <v>0</v>
      </c>
      <c r="P163" s="6">
        <v>0</v>
      </c>
      <c r="Q163" s="6">
        <v>0</v>
      </c>
      <c r="R163" s="6">
        <v>0</v>
      </c>
      <c r="S163" s="34">
        <v>11</v>
      </c>
      <c r="T163" s="5" t="s">
        <v>17</v>
      </c>
      <c r="U163" s="4">
        <f t="shared" si="40"/>
        <v>0</v>
      </c>
      <c r="V163" s="6">
        <v>0</v>
      </c>
      <c r="W163" s="6">
        <v>0</v>
      </c>
      <c r="X163" s="6">
        <v>0</v>
      </c>
      <c r="Y163" s="6"/>
      <c r="Z163" s="34">
        <v>11</v>
      </c>
      <c r="AA163" s="5" t="s">
        <v>17</v>
      </c>
      <c r="AB163" s="44">
        <f t="shared" si="41"/>
        <v>0</v>
      </c>
    </row>
    <row r="164" spans="1:28" x14ac:dyDescent="0.55000000000000004">
      <c r="A164" s="90" t="s">
        <v>2</v>
      </c>
      <c r="B164" s="91"/>
      <c r="C164" s="7">
        <f>SUM(C153:C163)</f>
        <v>0</v>
      </c>
      <c r="D164" s="7">
        <f>SUM(D153:D163)</f>
        <v>0</v>
      </c>
      <c r="E164" s="7">
        <f>SUM(E153:E163)</f>
        <v>0</v>
      </c>
      <c r="F164" s="7">
        <f>SUM(F153:F163)</f>
        <v>0</v>
      </c>
      <c r="G164" s="90" t="s">
        <v>2</v>
      </c>
      <c r="H164" s="91"/>
      <c r="I164" s="7">
        <f>SUM(I153:I163)</f>
        <v>0</v>
      </c>
      <c r="J164" s="7">
        <f>SUM(J153:J163)</f>
        <v>0</v>
      </c>
      <c r="K164" s="7">
        <f>SUM(K153:K163)</f>
        <v>0</v>
      </c>
      <c r="L164" s="7">
        <f>SUM(L153:L163)</f>
        <v>0</v>
      </c>
      <c r="M164" s="90" t="s">
        <v>2</v>
      </c>
      <c r="N164" s="91"/>
      <c r="O164" s="7">
        <f>SUM(O153:O163)</f>
        <v>0</v>
      </c>
      <c r="P164" s="7">
        <f>SUM(P153:P163)</f>
        <v>0</v>
      </c>
      <c r="Q164" s="7">
        <f>SUM(Q153:Q163)</f>
        <v>0</v>
      </c>
      <c r="R164" s="7">
        <f>SUM(R153:R163)</f>
        <v>0</v>
      </c>
      <c r="S164" s="90" t="s">
        <v>2</v>
      </c>
      <c r="T164" s="91"/>
      <c r="U164" s="7">
        <f>SUM(U153:U163)</f>
        <v>0</v>
      </c>
      <c r="V164" s="7">
        <f>SUM(V153:V163)</f>
        <v>0</v>
      </c>
      <c r="W164" s="7">
        <f>SUM(W153:W163)</f>
        <v>0</v>
      </c>
      <c r="X164" s="7">
        <f>SUM(X153:X163)</f>
        <v>0</v>
      </c>
      <c r="Y164" s="67"/>
      <c r="Z164" s="90" t="s">
        <v>2</v>
      </c>
      <c r="AA164" s="91"/>
      <c r="AB164" s="7">
        <f>SUM(AB153:AB163)</f>
        <v>0</v>
      </c>
    </row>
    <row r="166" spans="1:28" x14ac:dyDescent="0.55000000000000004">
      <c r="A166" s="1" t="s">
        <v>21</v>
      </c>
      <c r="G166" s="1" t="s">
        <v>21</v>
      </c>
      <c r="M166" s="1" t="s">
        <v>21</v>
      </c>
      <c r="S166" s="1" t="s">
        <v>21</v>
      </c>
      <c r="Z166" s="1" t="s">
        <v>21</v>
      </c>
    </row>
    <row r="167" spans="1:28" x14ac:dyDescent="0.55000000000000004">
      <c r="B167" s="35"/>
      <c r="C167" s="35"/>
      <c r="D167" s="35"/>
      <c r="E167" s="35"/>
      <c r="F167" s="35"/>
      <c r="H167" s="35"/>
      <c r="I167" s="35"/>
      <c r="J167" s="35"/>
      <c r="K167" s="35"/>
      <c r="L167" s="35"/>
      <c r="N167" s="35"/>
      <c r="O167" s="35"/>
      <c r="P167" s="35"/>
      <c r="Q167" s="35"/>
      <c r="R167" s="35"/>
      <c r="T167" s="35"/>
      <c r="U167" s="35"/>
      <c r="V167" s="35"/>
      <c r="W167" s="35"/>
      <c r="X167" s="35"/>
      <c r="Y167" s="36"/>
      <c r="AA167" s="35"/>
      <c r="AB167" s="35"/>
    </row>
    <row r="168" spans="1:28" x14ac:dyDescent="0.55000000000000004">
      <c r="B168" s="35"/>
      <c r="C168" s="35"/>
      <c r="D168" s="35"/>
      <c r="E168" s="35"/>
      <c r="F168" s="35"/>
      <c r="H168" s="35"/>
      <c r="I168" s="35"/>
      <c r="J168" s="35"/>
      <c r="K168" s="35"/>
      <c r="L168" s="35"/>
      <c r="N168" s="35"/>
      <c r="O168" s="35"/>
      <c r="P168" s="35"/>
      <c r="Q168" s="35"/>
      <c r="R168" s="35"/>
      <c r="T168" s="35"/>
      <c r="U168" s="35"/>
      <c r="V168" s="35"/>
      <c r="W168" s="35"/>
      <c r="X168" s="35"/>
      <c r="Y168" s="36"/>
      <c r="AA168" s="35"/>
      <c r="AB168" s="35"/>
    </row>
    <row r="169" spans="1:28" x14ac:dyDescent="0.55000000000000004">
      <c r="B169" s="35"/>
      <c r="C169" s="35"/>
      <c r="D169" s="35"/>
      <c r="E169" s="35"/>
      <c r="F169" s="35"/>
      <c r="H169" s="35"/>
      <c r="I169" s="35"/>
      <c r="J169" s="35"/>
      <c r="K169" s="35"/>
      <c r="L169" s="35"/>
      <c r="N169" s="35"/>
      <c r="O169" s="35"/>
      <c r="P169" s="35"/>
      <c r="Q169" s="35"/>
      <c r="R169" s="35"/>
      <c r="T169" s="35"/>
      <c r="U169" s="35"/>
      <c r="V169" s="35"/>
      <c r="W169" s="35"/>
      <c r="X169" s="35"/>
      <c r="Y169" s="36"/>
      <c r="AA169" s="35"/>
      <c r="AB169" s="35"/>
    </row>
    <row r="170" spans="1:28" x14ac:dyDescent="0.55000000000000004">
      <c r="B170" s="35"/>
      <c r="C170" s="35"/>
      <c r="D170" s="35"/>
      <c r="E170" s="35"/>
      <c r="F170" s="35"/>
      <c r="H170" s="35"/>
      <c r="I170" s="35"/>
      <c r="J170" s="35"/>
      <c r="K170" s="35"/>
      <c r="L170" s="35"/>
      <c r="N170" s="35"/>
      <c r="O170" s="35"/>
      <c r="P170" s="35"/>
      <c r="Q170" s="35"/>
      <c r="R170" s="35"/>
      <c r="T170" s="35"/>
      <c r="U170" s="35"/>
      <c r="V170" s="35"/>
      <c r="W170" s="35"/>
      <c r="X170" s="35"/>
      <c r="Y170" s="36"/>
      <c r="AA170" s="35"/>
      <c r="AB170" s="35"/>
    </row>
    <row r="171" spans="1:28" x14ac:dyDescent="0.55000000000000004">
      <c r="B171" s="36"/>
      <c r="C171" s="37" t="s">
        <v>61</v>
      </c>
      <c r="D171" s="36"/>
      <c r="E171" s="36" t="s">
        <v>62</v>
      </c>
      <c r="F171" s="36"/>
      <c r="H171" s="36"/>
      <c r="I171" s="37" t="s">
        <v>61</v>
      </c>
      <c r="J171" s="36"/>
      <c r="K171" s="36" t="s">
        <v>62</v>
      </c>
      <c r="L171" s="36"/>
      <c r="N171" s="36"/>
      <c r="O171" s="37" t="s">
        <v>61</v>
      </c>
      <c r="P171" s="36"/>
      <c r="Q171" s="36" t="s">
        <v>62</v>
      </c>
      <c r="R171" s="36"/>
      <c r="T171" s="36"/>
      <c r="U171" s="37" t="s">
        <v>61</v>
      </c>
      <c r="V171" s="36"/>
      <c r="W171" s="36" t="s">
        <v>62</v>
      </c>
      <c r="X171" s="36"/>
      <c r="Y171" s="36"/>
      <c r="AA171" s="36"/>
      <c r="AB171" s="55" t="s">
        <v>61</v>
      </c>
    </row>
    <row r="172" spans="1:28" x14ac:dyDescent="0.55000000000000004">
      <c r="B172" s="36"/>
      <c r="C172" s="36"/>
      <c r="D172" s="37" t="s">
        <v>64</v>
      </c>
      <c r="E172" s="36"/>
      <c r="F172" s="36"/>
      <c r="H172" s="36"/>
      <c r="I172" s="36"/>
      <c r="J172" s="37" t="s">
        <v>64</v>
      </c>
      <c r="K172" s="36"/>
      <c r="L172" s="36"/>
      <c r="N172" s="36"/>
      <c r="O172" s="36"/>
      <c r="P172" s="37" t="s">
        <v>64</v>
      </c>
      <c r="Q172" s="36"/>
      <c r="R172" s="36"/>
      <c r="T172" s="36"/>
      <c r="U172" s="36"/>
      <c r="V172" s="37" t="s">
        <v>64</v>
      </c>
      <c r="W172" s="36"/>
      <c r="X172" s="36"/>
      <c r="Y172" s="36"/>
      <c r="AA172" s="36"/>
      <c r="AB172" s="36"/>
    </row>
    <row r="173" spans="1:28" x14ac:dyDescent="0.55000000000000004">
      <c r="B173" s="36"/>
      <c r="C173" s="36"/>
      <c r="D173" s="37" t="s">
        <v>60</v>
      </c>
      <c r="E173" s="36"/>
      <c r="F173" s="36"/>
      <c r="H173" s="36"/>
      <c r="I173" s="36"/>
      <c r="J173" s="37" t="s">
        <v>60</v>
      </c>
      <c r="K173" s="36"/>
      <c r="L173" s="36"/>
      <c r="N173" s="36"/>
      <c r="O173" s="36"/>
      <c r="P173" s="37" t="s">
        <v>60</v>
      </c>
      <c r="Q173" s="36"/>
      <c r="R173" s="36"/>
      <c r="T173" s="36"/>
      <c r="U173" s="36"/>
      <c r="V173" s="37" t="s">
        <v>60</v>
      </c>
      <c r="W173" s="36"/>
      <c r="X173" s="36"/>
      <c r="Y173" s="36"/>
      <c r="AA173" s="36"/>
      <c r="AB173" s="36"/>
    </row>
    <row r="175" spans="1:28" x14ac:dyDescent="0.55000000000000004">
      <c r="A175" s="89" t="s">
        <v>18</v>
      </c>
      <c r="B175" s="89"/>
      <c r="C175" s="89"/>
      <c r="D175" s="89"/>
      <c r="E175" s="89"/>
      <c r="F175" s="89"/>
      <c r="G175" s="89" t="s">
        <v>18</v>
      </c>
      <c r="H175" s="89"/>
      <c r="I175" s="89"/>
      <c r="J175" s="89"/>
      <c r="K175" s="89"/>
      <c r="L175" s="89"/>
      <c r="M175" s="89" t="s">
        <v>18</v>
      </c>
      <c r="N175" s="89"/>
      <c r="O175" s="89"/>
      <c r="P175" s="89"/>
      <c r="Q175" s="89"/>
      <c r="R175" s="89"/>
      <c r="S175" s="89" t="s">
        <v>18</v>
      </c>
      <c r="T175" s="89"/>
      <c r="U175" s="89"/>
      <c r="V175" s="89"/>
      <c r="W175" s="89"/>
      <c r="X175" s="89"/>
      <c r="Y175" s="58"/>
      <c r="Z175" s="89" t="s">
        <v>18</v>
      </c>
      <c r="AA175" s="89"/>
      <c r="AB175" s="89"/>
    </row>
    <row r="176" spans="1:28" x14ac:dyDescent="0.55000000000000004">
      <c r="A176" s="89" t="s">
        <v>32</v>
      </c>
      <c r="B176" s="89"/>
      <c r="C176" s="89"/>
      <c r="D176" s="89"/>
      <c r="E176" s="89"/>
      <c r="F176" s="89"/>
      <c r="G176" s="89" t="s">
        <v>32</v>
      </c>
      <c r="H176" s="89"/>
      <c r="I176" s="89"/>
      <c r="J176" s="89"/>
      <c r="K176" s="89"/>
      <c r="L176" s="89"/>
      <c r="M176" s="89" t="s">
        <v>32</v>
      </c>
      <c r="N176" s="89"/>
      <c r="O176" s="89"/>
      <c r="P176" s="89"/>
      <c r="Q176" s="89"/>
      <c r="R176" s="89"/>
      <c r="S176" s="89" t="s">
        <v>32</v>
      </c>
      <c r="T176" s="89"/>
      <c r="U176" s="89"/>
      <c r="V176" s="89"/>
      <c r="W176" s="89"/>
      <c r="X176" s="89"/>
      <c r="Y176" s="58"/>
      <c r="Z176" s="89" t="s">
        <v>32</v>
      </c>
      <c r="AA176" s="89"/>
      <c r="AB176" s="89"/>
    </row>
    <row r="177" spans="1:28" x14ac:dyDescent="0.55000000000000004">
      <c r="A177" s="89" t="s">
        <v>78</v>
      </c>
      <c r="B177" s="89"/>
      <c r="C177" s="89"/>
      <c r="D177" s="89"/>
      <c r="E177" s="89"/>
      <c r="F177" s="89"/>
      <c r="G177" s="89" t="s">
        <v>78</v>
      </c>
      <c r="H177" s="89"/>
      <c r="I177" s="89"/>
      <c r="J177" s="89"/>
      <c r="K177" s="89"/>
      <c r="L177" s="89"/>
      <c r="M177" s="89" t="s">
        <v>78</v>
      </c>
      <c r="N177" s="89"/>
      <c r="O177" s="89"/>
      <c r="P177" s="89"/>
      <c r="Q177" s="89"/>
      <c r="R177" s="89"/>
      <c r="S177" s="89" t="s">
        <v>78</v>
      </c>
      <c r="T177" s="89"/>
      <c r="U177" s="89"/>
      <c r="V177" s="89"/>
      <c r="W177" s="89"/>
      <c r="X177" s="89"/>
      <c r="Y177" s="58"/>
      <c r="Z177" s="89" t="s">
        <v>78</v>
      </c>
      <c r="AA177" s="89"/>
      <c r="AB177" s="89"/>
    </row>
    <row r="178" spans="1:28" x14ac:dyDescent="0.55000000000000004">
      <c r="A178" s="89" t="s">
        <v>79</v>
      </c>
      <c r="B178" s="89"/>
      <c r="C178" s="89"/>
      <c r="D178" s="89"/>
      <c r="E178" s="89"/>
      <c r="F178" s="89"/>
      <c r="G178" s="89" t="s">
        <v>80</v>
      </c>
      <c r="H178" s="89"/>
      <c r="I178" s="89"/>
      <c r="J178" s="89"/>
      <c r="K178" s="89"/>
      <c r="L178" s="89"/>
      <c r="M178" s="89" t="s">
        <v>81</v>
      </c>
      <c r="N178" s="89"/>
      <c r="O178" s="89"/>
      <c r="P178" s="89"/>
      <c r="Q178" s="89"/>
      <c r="R178" s="89"/>
      <c r="S178" s="89" t="s">
        <v>82</v>
      </c>
      <c r="T178" s="89"/>
      <c r="U178" s="89"/>
      <c r="V178" s="89"/>
      <c r="W178" s="89"/>
      <c r="X178" s="89"/>
      <c r="Y178" s="58"/>
      <c r="Z178" s="89" t="s">
        <v>82</v>
      </c>
      <c r="AA178" s="89"/>
      <c r="AB178" s="89"/>
    </row>
    <row r="179" spans="1:28" x14ac:dyDescent="0.55000000000000004">
      <c r="A179" s="89" t="s">
        <v>31</v>
      </c>
      <c r="B179" s="89"/>
      <c r="C179" s="89"/>
      <c r="D179" s="89"/>
      <c r="E179" s="89"/>
      <c r="F179" s="89"/>
      <c r="G179" s="89" t="s">
        <v>31</v>
      </c>
      <c r="H179" s="89"/>
      <c r="I179" s="89"/>
      <c r="J179" s="89"/>
      <c r="K179" s="89"/>
      <c r="L179" s="89"/>
      <c r="M179" s="89" t="s">
        <v>31</v>
      </c>
      <c r="N179" s="89"/>
      <c r="O179" s="89"/>
      <c r="P179" s="89"/>
      <c r="Q179" s="89"/>
      <c r="R179" s="89"/>
      <c r="S179" s="92" t="s">
        <v>31</v>
      </c>
      <c r="T179" s="92"/>
      <c r="U179" s="92"/>
      <c r="V179" s="92"/>
      <c r="W179" s="92"/>
      <c r="X179" s="92"/>
      <c r="Y179" s="56"/>
      <c r="Z179" s="92" t="s">
        <v>31</v>
      </c>
      <c r="AA179" s="92"/>
      <c r="AB179" s="92"/>
    </row>
    <row r="180" spans="1:28" x14ac:dyDescent="0.55000000000000004">
      <c r="A180" s="83" t="s">
        <v>0</v>
      </c>
      <c r="B180" s="83" t="s">
        <v>1</v>
      </c>
      <c r="C180" s="83" t="s">
        <v>2</v>
      </c>
      <c r="D180" s="83" t="s">
        <v>6</v>
      </c>
      <c r="E180" s="83"/>
      <c r="F180" s="83"/>
      <c r="G180" s="83" t="s">
        <v>0</v>
      </c>
      <c r="H180" s="83" t="s">
        <v>1</v>
      </c>
      <c r="I180" s="83" t="s">
        <v>2</v>
      </c>
      <c r="J180" s="83" t="s">
        <v>6</v>
      </c>
      <c r="K180" s="83"/>
      <c r="L180" s="83"/>
      <c r="M180" s="83" t="s">
        <v>0</v>
      </c>
      <c r="N180" s="83" t="s">
        <v>1</v>
      </c>
      <c r="O180" s="83" t="s">
        <v>2</v>
      </c>
      <c r="P180" s="83" t="s">
        <v>6</v>
      </c>
      <c r="Q180" s="83"/>
      <c r="R180" s="83"/>
      <c r="S180" s="83" t="s">
        <v>0</v>
      </c>
      <c r="T180" s="83" t="s">
        <v>1</v>
      </c>
      <c r="U180" s="83" t="s">
        <v>2</v>
      </c>
      <c r="V180" s="29" t="s">
        <v>6</v>
      </c>
      <c r="W180" s="29"/>
      <c r="X180" s="29"/>
      <c r="Y180" s="57"/>
      <c r="Z180" s="83" t="s">
        <v>0</v>
      </c>
      <c r="AA180" s="83" t="s">
        <v>1</v>
      </c>
      <c r="AB180" s="83" t="s">
        <v>2</v>
      </c>
    </row>
    <row r="181" spans="1:28" x14ac:dyDescent="0.55000000000000004">
      <c r="A181" s="83"/>
      <c r="B181" s="83"/>
      <c r="C181" s="83"/>
      <c r="D181" s="28" t="s">
        <v>3</v>
      </c>
      <c r="E181" s="28" t="s">
        <v>4</v>
      </c>
      <c r="F181" s="28" t="s">
        <v>5</v>
      </c>
      <c r="G181" s="83"/>
      <c r="H181" s="83"/>
      <c r="I181" s="83"/>
      <c r="J181" s="28" t="s">
        <v>42</v>
      </c>
      <c r="K181" s="28" t="s">
        <v>43</v>
      </c>
      <c r="L181" s="28" t="s">
        <v>44</v>
      </c>
      <c r="M181" s="83"/>
      <c r="N181" s="83"/>
      <c r="O181" s="83"/>
      <c r="P181" s="28" t="s">
        <v>45</v>
      </c>
      <c r="Q181" s="28" t="s">
        <v>46</v>
      </c>
      <c r="R181" s="28" t="s">
        <v>47</v>
      </c>
      <c r="S181" s="83"/>
      <c r="T181" s="83"/>
      <c r="U181" s="83"/>
      <c r="V181" s="28" t="s">
        <v>50</v>
      </c>
      <c r="W181" s="28" t="s">
        <v>51</v>
      </c>
      <c r="X181" s="28" t="s">
        <v>52</v>
      </c>
      <c r="Y181" s="57"/>
      <c r="Z181" s="83"/>
      <c r="AA181" s="83"/>
      <c r="AB181" s="83"/>
    </row>
    <row r="182" spans="1:28" x14ac:dyDescent="0.55000000000000004">
      <c r="A182" s="30">
        <v>1</v>
      </c>
      <c r="B182" s="31" t="s">
        <v>7</v>
      </c>
      <c r="C182" s="4">
        <f t="shared" ref="C182:C192" si="42">SUM(D182+E182+F182)</f>
        <v>0</v>
      </c>
      <c r="D182" s="2">
        <v>0</v>
      </c>
      <c r="E182" s="2">
        <v>0</v>
      </c>
      <c r="F182" s="2">
        <v>0</v>
      </c>
      <c r="G182" s="30">
        <v>1</v>
      </c>
      <c r="H182" s="31" t="s">
        <v>7</v>
      </c>
      <c r="I182" s="4">
        <f t="shared" ref="I182:I192" si="43">SUM(J182+K182+L182)</f>
        <v>0</v>
      </c>
      <c r="J182" s="2">
        <v>0</v>
      </c>
      <c r="K182" s="2">
        <v>0</v>
      </c>
      <c r="L182" s="2">
        <v>0</v>
      </c>
      <c r="M182" s="30">
        <v>1</v>
      </c>
      <c r="N182" s="31" t="s">
        <v>7</v>
      </c>
      <c r="O182" s="4">
        <f t="shared" ref="O182:O192" si="44">SUM(P182+Q182+R182)</f>
        <v>0</v>
      </c>
      <c r="P182" s="2">
        <v>0</v>
      </c>
      <c r="Q182" s="2">
        <v>0</v>
      </c>
      <c r="R182" s="2">
        <v>0</v>
      </c>
      <c r="S182" s="30">
        <v>1</v>
      </c>
      <c r="T182" s="31" t="s">
        <v>7</v>
      </c>
      <c r="U182" s="4"/>
      <c r="V182" s="2">
        <v>0</v>
      </c>
      <c r="W182" s="2">
        <v>0</v>
      </c>
      <c r="X182" s="2">
        <v>0</v>
      </c>
      <c r="Y182" s="2"/>
      <c r="Z182" s="30">
        <v>1</v>
      </c>
      <c r="AA182" s="31" t="s">
        <v>7</v>
      </c>
      <c r="AB182" s="44">
        <f t="shared" ref="AB182:AB192" si="45">SUM(C182,I182,O182,U182)</f>
        <v>0</v>
      </c>
    </row>
    <row r="183" spans="1:28" x14ac:dyDescent="0.55000000000000004">
      <c r="A183" s="32">
        <v>2</v>
      </c>
      <c r="B183" s="3" t="s">
        <v>84</v>
      </c>
      <c r="C183" s="4">
        <f t="shared" si="42"/>
        <v>100320</v>
      </c>
      <c r="D183" s="4">
        <v>33440</v>
      </c>
      <c r="E183" s="4">
        <v>33440</v>
      </c>
      <c r="F183" s="4">
        <v>33440</v>
      </c>
      <c r="G183" s="32">
        <v>2</v>
      </c>
      <c r="H183" s="3" t="s">
        <v>84</v>
      </c>
      <c r="I183" s="4">
        <f t="shared" si="43"/>
        <v>100320</v>
      </c>
      <c r="J183" s="4">
        <v>33440</v>
      </c>
      <c r="K183" s="4">
        <v>33440</v>
      </c>
      <c r="L183" s="4">
        <v>33440</v>
      </c>
      <c r="M183" s="32">
        <v>2</v>
      </c>
      <c r="N183" s="3" t="s">
        <v>84</v>
      </c>
      <c r="O183" s="4">
        <f t="shared" si="44"/>
        <v>155060</v>
      </c>
      <c r="P183" s="4">
        <v>44500</v>
      </c>
      <c r="Q183" s="4">
        <v>55280</v>
      </c>
      <c r="R183" s="4">
        <v>55280</v>
      </c>
      <c r="S183" s="32">
        <v>2</v>
      </c>
      <c r="T183" s="3" t="s">
        <v>84</v>
      </c>
      <c r="U183" s="4">
        <f t="shared" ref="U183:U192" si="46">SUM(V183+W183+X183)</f>
        <v>167840</v>
      </c>
      <c r="V183" s="4">
        <v>55280</v>
      </c>
      <c r="W183" s="4">
        <v>57280</v>
      </c>
      <c r="X183" s="4">
        <v>55280</v>
      </c>
      <c r="Y183" s="4"/>
      <c r="Z183" s="32">
        <v>2</v>
      </c>
      <c r="AA183" s="3" t="s">
        <v>84</v>
      </c>
      <c r="AB183" s="44">
        <f t="shared" si="45"/>
        <v>523540</v>
      </c>
    </row>
    <row r="184" spans="1:28" x14ac:dyDescent="0.55000000000000004">
      <c r="A184" s="32">
        <v>3</v>
      </c>
      <c r="B184" s="3" t="s">
        <v>9</v>
      </c>
      <c r="C184" s="4">
        <f t="shared" si="42"/>
        <v>0</v>
      </c>
      <c r="D184" s="4">
        <v>0</v>
      </c>
      <c r="E184" s="4">
        <v>0</v>
      </c>
      <c r="F184" s="4">
        <v>0</v>
      </c>
      <c r="G184" s="32">
        <v>3</v>
      </c>
      <c r="H184" s="3" t="s">
        <v>9</v>
      </c>
      <c r="I184" s="4">
        <f t="shared" si="43"/>
        <v>0</v>
      </c>
      <c r="J184" s="4">
        <v>0</v>
      </c>
      <c r="K184" s="4">
        <v>0</v>
      </c>
      <c r="L184" s="4">
        <v>0</v>
      </c>
      <c r="M184" s="32">
        <v>3</v>
      </c>
      <c r="N184" s="3" t="s">
        <v>9</v>
      </c>
      <c r="O184" s="4">
        <f t="shared" si="44"/>
        <v>0</v>
      </c>
      <c r="P184" s="4">
        <v>0</v>
      </c>
      <c r="Q184" s="4">
        <v>0</v>
      </c>
      <c r="R184" s="4">
        <v>0</v>
      </c>
      <c r="S184" s="32">
        <v>3</v>
      </c>
      <c r="T184" s="3" t="s">
        <v>9</v>
      </c>
      <c r="U184" s="4">
        <f t="shared" si="46"/>
        <v>0</v>
      </c>
      <c r="V184" s="4">
        <v>0</v>
      </c>
      <c r="W184" s="4">
        <v>0</v>
      </c>
      <c r="X184" s="4">
        <v>0</v>
      </c>
      <c r="Y184" s="4"/>
      <c r="Z184" s="32">
        <v>3</v>
      </c>
      <c r="AA184" s="3" t="s">
        <v>9</v>
      </c>
      <c r="AB184" s="44">
        <f t="shared" si="45"/>
        <v>0</v>
      </c>
    </row>
    <row r="185" spans="1:28" x14ac:dyDescent="0.55000000000000004">
      <c r="A185" s="32">
        <v>4</v>
      </c>
      <c r="B185" s="3" t="s">
        <v>10</v>
      </c>
      <c r="C185" s="4">
        <f t="shared" si="42"/>
        <v>0</v>
      </c>
      <c r="D185" s="4">
        <v>0</v>
      </c>
      <c r="E185" s="4">
        <v>0</v>
      </c>
      <c r="F185" s="4">
        <v>0</v>
      </c>
      <c r="G185" s="32">
        <v>4</v>
      </c>
      <c r="H185" s="3" t="s">
        <v>10</v>
      </c>
      <c r="I185" s="4">
        <f t="shared" si="43"/>
        <v>0</v>
      </c>
      <c r="J185" s="4">
        <v>0</v>
      </c>
      <c r="K185" s="4">
        <v>0</v>
      </c>
      <c r="L185" s="4">
        <v>0</v>
      </c>
      <c r="M185" s="32">
        <v>4</v>
      </c>
      <c r="N185" s="3" t="s">
        <v>10</v>
      </c>
      <c r="O185" s="4">
        <f t="shared" si="44"/>
        <v>0</v>
      </c>
      <c r="P185" s="4">
        <v>0</v>
      </c>
      <c r="Q185" s="4">
        <v>0</v>
      </c>
      <c r="R185" s="4">
        <v>0</v>
      </c>
      <c r="S185" s="32">
        <v>4</v>
      </c>
      <c r="T185" s="3" t="s">
        <v>10</v>
      </c>
      <c r="U185" s="4">
        <f t="shared" si="46"/>
        <v>0</v>
      </c>
      <c r="V185" s="4">
        <v>0</v>
      </c>
      <c r="W185" s="4">
        <v>0</v>
      </c>
      <c r="X185" s="4">
        <v>0</v>
      </c>
      <c r="Y185" s="4"/>
      <c r="Z185" s="32">
        <v>4</v>
      </c>
      <c r="AA185" s="3" t="s">
        <v>10</v>
      </c>
      <c r="AB185" s="44">
        <f t="shared" si="45"/>
        <v>0</v>
      </c>
    </row>
    <row r="186" spans="1:28" x14ac:dyDescent="0.55000000000000004">
      <c r="A186" s="32">
        <v>5</v>
      </c>
      <c r="B186" s="3" t="s">
        <v>11</v>
      </c>
      <c r="C186" s="4">
        <f t="shared" si="42"/>
        <v>4800</v>
      </c>
      <c r="D186" s="4">
        <v>1600</v>
      </c>
      <c r="E186" s="4">
        <v>1600</v>
      </c>
      <c r="F186" s="4">
        <v>1600</v>
      </c>
      <c r="G186" s="32">
        <v>5</v>
      </c>
      <c r="H186" s="3" t="s">
        <v>11</v>
      </c>
      <c r="I186" s="4">
        <f t="shared" si="43"/>
        <v>4800</v>
      </c>
      <c r="J186" s="4">
        <v>1600</v>
      </c>
      <c r="K186" s="4">
        <v>1600</v>
      </c>
      <c r="L186" s="4">
        <v>1600</v>
      </c>
      <c r="M186" s="32">
        <v>5</v>
      </c>
      <c r="N186" s="3" t="s">
        <v>11</v>
      </c>
      <c r="O186" s="4">
        <f t="shared" si="44"/>
        <v>4800</v>
      </c>
      <c r="P186" s="4">
        <v>1600</v>
      </c>
      <c r="Q186" s="4">
        <v>1600</v>
      </c>
      <c r="R186" s="4">
        <v>1600</v>
      </c>
      <c r="S186" s="32">
        <v>5</v>
      </c>
      <c r="T186" s="3" t="s">
        <v>11</v>
      </c>
      <c r="U186" s="4">
        <f t="shared" si="46"/>
        <v>4800</v>
      </c>
      <c r="V186" s="4">
        <v>1600</v>
      </c>
      <c r="W186" s="4">
        <v>1600</v>
      </c>
      <c r="X186" s="4">
        <v>1600</v>
      </c>
      <c r="Y186" s="4"/>
      <c r="Z186" s="32">
        <v>5</v>
      </c>
      <c r="AA186" s="3" t="s">
        <v>11</v>
      </c>
      <c r="AB186" s="44">
        <f t="shared" si="45"/>
        <v>19200</v>
      </c>
    </row>
    <row r="187" spans="1:28" x14ac:dyDescent="0.55000000000000004">
      <c r="A187" s="32">
        <v>6</v>
      </c>
      <c r="B187" s="3" t="s">
        <v>12</v>
      </c>
      <c r="C187" s="4">
        <f t="shared" si="42"/>
        <v>4650</v>
      </c>
      <c r="D187" s="4">
        <v>0</v>
      </c>
      <c r="E187" s="4">
        <v>4650</v>
      </c>
      <c r="F187" s="4">
        <v>0</v>
      </c>
      <c r="G187" s="32">
        <v>6</v>
      </c>
      <c r="H187" s="3" t="s">
        <v>12</v>
      </c>
      <c r="I187" s="4">
        <f t="shared" si="43"/>
        <v>2500</v>
      </c>
      <c r="J187" s="4">
        <v>0</v>
      </c>
      <c r="K187" s="4">
        <v>2500</v>
      </c>
      <c r="L187" s="4">
        <v>0</v>
      </c>
      <c r="M187" s="32">
        <v>6</v>
      </c>
      <c r="N187" s="3" t="s">
        <v>12</v>
      </c>
      <c r="O187" s="4">
        <f t="shared" si="44"/>
        <v>1500</v>
      </c>
      <c r="P187" s="4">
        <v>0</v>
      </c>
      <c r="Q187" s="4">
        <v>0</v>
      </c>
      <c r="R187" s="4">
        <v>1500</v>
      </c>
      <c r="S187" s="32">
        <v>6</v>
      </c>
      <c r="T187" s="3" t="s">
        <v>12</v>
      </c>
      <c r="U187" s="4">
        <f t="shared" si="46"/>
        <v>53350</v>
      </c>
      <c r="V187" s="4">
        <v>0</v>
      </c>
      <c r="W187" s="4">
        <v>50500</v>
      </c>
      <c r="X187" s="4">
        <v>2850</v>
      </c>
      <c r="Y187" s="4"/>
      <c r="Z187" s="32">
        <v>6</v>
      </c>
      <c r="AA187" s="3" t="s">
        <v>12</v>
      </c>
      <c r="AB187" s="44">
        <f t="shared" si="45"/>
        <v>62000</v>
      </c>
    </row>
    <row r="188" spans="1:28" x14ac:dyDescent="0.55000000000000004">
      <c r="A188" s="32">
        <v>7</v>
      </c>
      <c r="B188" s="3" t="s">
        <v>13</v>
      </c>
      <c r="C188" s="4">
        <f t="shared" si="42"/>
        <v>32500</v>
      </c>
      <c r="D188" s="4">
        <v>0</v>
      </c>
      <c r="E188" s="4">
        <v>22500</v>
      </c>
      <c r="F188" s="4">
        <v>10000</v>
      </c>
      <c r="G188" s="32">
        <v>7</v>
      </c>
      <c r="H188" s="3" t="s">
        <v>13</v>
      </c>
      <c r="I188" s="4">
        <f t="shared" si="43"/>
        <v>8500</v>
      </c>
      <c r="J188" s="4">
        <v>0</v>
      </c>
      <c r="K188" s="4">
        <v>8500</v>
      </c>
      <c r="L188" s="4">
        <v>0</v>
      </c>
      <c r="M188" s="32">
        <v>7</v>
      </c>
      <c r="N188" s="3" t="s">
        <v>13</v>
      </c>
      <c r="O188" s="4">
        <f t="shared" si="44"/>
        <v>54300</v>
      </c>
      <c r="P188" s="4">
        <v>52800</v>
      </c>
      <c r="Q188" s="4">
        <v>1500</v>
      </c>
      <c r="R188" s="4">
        <v>0</v>
      </c>
      <c r="S188" s="32">
        <v>7</v>
      </c>
      <c r="T188" s="3" t="s">
        <v>13</v>
      </c>
      <c r="U188" s="4">
        <f t="shared" si="46"/>
        <v>25000</v>
      </c>
      <c r="V188" s="4">
        <v>0</v>
      </c>
      <c r="W188" s="4">
        <v>25000</v>
      </c>
      <c r="X188" s="4">
        <v>0</v>
      </c>
      <c r="Y188" s="4"/>
      <c r="Z188" s="32">
        <v>7</v>
      </c>
      <c r="AA188" s="3" t="s">
        <v>13</v>
      </c>
      <c r="AB188" s="44">
        <f t="shared" si="45"/>
        <v>120300</v>
      </c>
    </row>
    <row r="189" spans="1:28" x14ac:dyDescent="0.55000000000000004">
      <c r="A189" s="32">
        <v>8</v>
      </c>
      <c r="B189" s="3" t="s">
        <v>14</v>
      </c>
      <c r="C189" s="4">
        <f t="shared" si="42"/>
        <v>0</v>
      </c>
      <c r="D189" s="4">
        <v>0</v>
      </c>
      <c r="E189" s="4">
        <v>0</v>
      </c>
      <c r="F189" s="4">
        <v>0</v>
      </c>
      <c r="G189" s="32">
        <v>8</v>
      </c>
      <c r="H189" s="3" t="s">
        <v>14</v>
      </c>
      <c r="I189" s="4">
        <f t="shared" si="43"/>
        <v>0</v>
      </c>
      <c r="J189" s="4">
        <v>0</v>
      </c>
      <c r="K189" s="4">
        <v>0</v>
      </c>
      <c r="L189" s="4">
        <v>0</v>
      </c>
      <c r="M189" s="32">
        <v>8</v>
      </c>
      <c r="N189" s="3" t="s">
        <v>14</v>
      </c>
      <c r="O189" s="4">
        <f t="shared" si="44"/>
        <v>0</v>
      </c>
      <c r="P189" s="4">
        <v>0</v>
      </c>
      <c r="Q189" s="4">
        <v>0</v>
      </c>
      <c r="R189" s="4">
        <v>0</v>
      </c>
      <c r="S189" s="32">
        <v>8</v>
      </c>
      <c r="T189" s="3" t="s">
        <v>14</v>
      </c>
      <c r="U189" s="4">
        <f t="shared" si="46"/>
        <v>0</v>
      </c>
      <c r="V189" s="4">
        <v>0</v>
      </c>
      <c r="W189" s="4">
        <v>0</v>
      </c>
      <c r="X189" s="4">
        <v>0</v>
      </c>
      <c r="Y189" s="4"/>
      <c r="Z189" s="32">
        <v>8</v>
      </c>
      <c r="AA189" s="3" t="s">
        <v>14</v>
      </c>
      <c r="AB189" s="44">
        <f t="shared" si="45"/>
        <v>0</v>
      </c>
    </row>
    <row r="190" spans="1:28" x14ac:dyDescent="0.55000000000000004">
      <c r="A190" s="32">
        <v>9</v>
      </c>
      <c r="B190" s="3" t="s">
        <v>15</v>
      </c>
      <c r="C190" s="4">
        <f t="shared" si="42"/>
        <v>0</v>
      </c>
      <c r="D190" s="4">
        <v>0</v>
      </c>
      <c r="E190" s="4">
        <v>0</v>
      </c>
      <c r="F190" s="4">
        <v>0</v>
      </c>
      <c r="G190" s="32">
        <v>9</v>
      </c>
      <c r="H190" s="3" t="s">
        <v>15</v>
      </c>
      <c r="I190" s="4">
        <f t="shared" si="43"/>
        <v>0</v>
      </c>
      <c r="J190" s="4">
        <v>0</v>
      </c>
      <c r="K190" s="4">
        <v>0</v>
      </c>
      <c r="L190" s="4">
        <v>0</v>
      </c>
      <c r="M190" s="32">
        <v>9</v>
      </c>
      <c r="N190" s="3" t="s">
        <v>15</v>
      </c>
      <c r="O190" s="4">
        <f t="shared" si="44"/>
        <v>0</v>
      </c>
      <c r="P190" s="4">
        <v>0</v>
      </c>
      <c r="Q190" s="4">
        <v>0</v>
      </c>
      <c r="R190" s="4">
        <v>0</v>
      </c>
      <c r="S190" s="32">
        <v>9</v>
      </c>
      <c r="T190" s="3" t="s">
        <v>15</v>
      </c>
      <c r="U190" s="4">
        <f t="shared" si="46"/>
        <v>0</v>
      </c>
      <c r="V190" s="4">
        <v>0</v>
      </c>
      <c r="W190" s="4">
        <v>0</v>
      </c>
      <c r="X190" s="4">
        <v>0</v>
      </c>
      <c r="Y190" s="4"/>
      <c r="Z190" s="32">
        <v>9</v>
      </c>
      <c r="AA190" s="3" t="s">
        <v>15</v>
      </c>
      <c r="AB190" s="44">
        <f t="shared" si="45"/>
        <v>0</v>
      </c>
    </row>
    <row r="191" spans="1:28" x14ac:dyDescent="0.55000000000000004">
      <c r="A191" s="32">
        <v>10</v>
      </c>
      <c r="B191" s="3" t="s">
        <v>16</v>
      </c>
      <c r="C191" s="4">
        <f t="shared" si="42"/>
        <v>0</v>
      </c>
      <c r="D191" s="4">
        <v>0</v>
      </c>
      <c r="E191" s="4">
        <v>0</v>
      </c>
      <c r="F191" s="4">
        <v>0</v>
      </c>
      <c r="G191" s="32">
        <v>10</v>
      </c>
      <c r="H191" s="3" t="s">
        <v>16</v>
      </c>
      <c r="I191" s="4">
        <f t="shared" si="43"/>
        <v>10000</v>
      </c>
      <c r="J191" s="4">
        <v>0</v>
      </c>
      <c r="K191" s="4">
        <v>0</v>
      </c>
      <c r="L191" s="4">
        <v>10000</v>
      </c>
      <c r="M191" s="32">
        <v>10</v>
      </c>
      <c r="N191" s="3" t="s">
        <v>16</v>
      </c>
      <c r="O191" s="4">
        <f t="shared" si="44"/>
        <v>0</v>
      </c>
      <c r="P191" s="4">
        <v>0</v>
      </c>
      <c r="Q191" s="4">
        <v>0</v>
      </c>
      <c r="R191" s="4">
        <v>0</v>
      </c>
      <c r="S191" s="32">
        <v>10</v>
      </c>
      <c r="T191" s="3" t="s">
        <v>16</v>
      </c>
      <c r="U191" s="4">
        <f t="shared" si="46"/>
        <v>0</v>
      </c>
      <c r="V191" s="4">
        <v>0</v>
      </c>
      <c r="W191" s="4">
        <v>0</v>
      </c>
      <c r="X191" s="4">
        <v>0</v>
      </c>
      <c r="Y191" s="4"/>
      <c r="Z191" s="32">
        <v>10</v>
      </c>
      <c r="AA191" s="3" t="s">
        <v>16</v>
      </c>
      <c r="AB191" s="44">
        <f t="shared" si="45"/>
        <v>10000</v>
      </c>
    </row>
    <row r="192" spans="1:28" x14ac:dyDescent="0.55000000000000004">
      <c r="A192" s="34">
        <v>11</v>
      </c>
      <c r="B192" s="5" t="s">
        <v>17</v>
      </c>
      <c r="C192" s="4">
        <f t="shared" si="42"/>
        <v>0</v>
      </c>
      <c r="D192" s="6">
        <v>0</v>
      </c>
      <c r="E192" s="6">
        <v>0</v>
      </c>
      <c r="F192" s="6">
        <v>0</v>
      </c>
      <c r="G192" s="34">
        <v>11</v>
      </c>
      <c r="H192" s="5" t="s">
        <v>17</v>
      </c>
      <c r="I192" s="4">
        <f t="shared" si="43"/>
        <v>0</v>
      </c>
      <c r="J192" s="6">
        <v>0</v>
      </c>
      <c r="K192" s="6">
        <v>0</v>
      </c>
      <c r="L192" s="6">
        <v>0</v>
      </c>
      <c r="M192" s="34">
        <v>11</v>
      </c>
      <c r="N192" s="5" t="s">
        <v>17</v>
      </c>
      <c r="O192" s="4">
        <f t="shared" si="44"/>
        <v>0</v>
      </c>
      <c r="P192" s="6">
        <v>0</v>
      </c>
      <c r="Q192" s="6">
        <v>0</v>
      </c>
      <c r="R192" s="6">
        <v>0</v>
      </c>
      <c r="S192" s="34">
        <v>11</v>
      </c>
      <c r="T192" s="5" t="s">
        <v>17</v>
      </c>
      <c r="U192" s="4">
        <f t="shared" si="46"/>
        <v>0</v>
      </c>
      <c r="V192" s="6">
        <v>0</v>
      </c>
      <c r="W192" s="6">
        <v>0</v>
      </c>
      <c r="X192" s="6">
        <v>0</v>
      </c>
      <c r="Y192" s="6"/>
      <c r="Z192" s="34">
        <v>11</v>
      </c>
      <c r="AA192" s="5" t="s">
        <v>17</v>
      </c>
      <c r="AB192" s="44">
        <f t="shared" si="45"/>
        <v>0</v>
      </c>
    </row>
    <row r="193" spans="1:28" x14ac:dyDescent="0.55000000000000004">
      <c r="A193" s="90" t="s">
        <v>2</v>
      </c>
      <c r="B193" s="91"/>
      <c r="C193" s="7">
        <f>SUM(C182:C192)</f>
        <v>142270</v>
      </c>
      <c r="D193" s="7">
        <f>SUM(D182:D192)</f>
        <v>35040</v>
      </c>
      <c r="E193" s="7">
        <f>SUM(E182:E192)</f>
        <v>62190</v>
      </c>
      <c r="F193" s="7">
        <f>SUM(F182:F192)</f>
        <v>45040</v>
      </c>
      <c r="G193" s="90" t="s">
        <v>2</v>
      </c>
      <c r="H193" s="91"/>
      <c r="I193" s="7">
        <f>SUM(I182:I192)</f>
        <v>126120</v>
      </c>
      <c r="J193" s="7">
        <f>SUM(J182:J192)</f>
        <v>35040</v>
      </c>
      <c r="K193" s="7">
        <f>SUM(K182:K192)</f>
        <v>46040</v>
      </c>
      <c r="L193" s="7">
        <f>SUM(L182:L192)</f>
        <v>45040</v>
      </c>
      <c r="M193" s="90" t="s">
        <v>2</v>
      </c>
      <c r="N193" s="91"/>
      <c r="O193" s="7">
        <f>SUM(O182:O192)</f>
        <v>215660</v>
      </c>
      <c r="P193" s="7">
        <f>SUM(P182:P192)</f>
        <v>98900</v>
      </c>
      <c r="Q193" s="7">
        <f>SUM(Q182:Q192)</f>
        <v>58380</v>
      </c>
      <c r="R193" s="7">
        <f>SUM(R182:R192)</f>
        <v>58380</v>
      </c>
      <c r="S193" s="90" t="s">
        <v>2</v>
      </c>
      <c r="T193" s="91"/>
      <c r="U193" s="7">
        <f>SUM(U182:U192)</f>
        <v>250990</v>
      </c>
      <c r="V193" s="7">
        <f>SUM(V182:V192)</f>
        <v>56880</v>
      </c>
      <c r="W193" s="7">
        <f>SUM(W182:W192)</f>
        <v>134380</v>
      </c>
      <c r="X193" s="7">
        <f>SUM(X182:X192)</f>
        <v>59730</v>
      </c>
      <c r="Y193" s="67"/>
      <c r="Z193" s="90" t="s">
        <v>2</v>
      </c>
      <c r="AA193" s="91"/>
      <c r="AB193" s="7">
        <f>SUM(AB182:AB192)</f>
        <v>735040</v>
      </c>
    </row>
    <row r="195" spans="1:28" x14ac:dyDescent="0.55000000000000004">
      <c r="A195" s="1" t="s">
        <v>21</v>
      </c>
      <c r="G195" s="1" t="s">
        <v>21</v>
      </c>
      <c r="M195" s="1" t="s">
        <v>21</v>
      </c>
      <c r="S195" s="1" t="s">
        <v>21</v>
      </c>
      <c r="Z195" s="1" t="s">
        <v>21</v>
      </c>
    </row>
    <row r="196" spans="1:28" x14ac:dyDescent="0.55000000000000004">
      <c r="B196" s="40"/>
      <c r="C196" s="40"/>
      <c r="D196" s="40"/>
      <c r="E196" s="40"/>
      <c r="F196" s="40"/>
      <c r="H196" s="40"/>
      <c r="I196" s="40"/>
      <c r="J196" s="40"/>
      <c r="K196" s="40"/>
      <c r="L196" s="40"/>
      <c r="N196" s="40"/>
      <c r="O196" s="40"/>
      <c r="P196" s="40"/>
      <c r="Q196" s="40"/>
      <c r="R196" s="40"/>
      <c r="T196" s="40"/>
      <c r="U196" s="40"/>
      <c r="V196" s="40"/>
      <c r="W196" s="40"/>
      <c r="X196" s="40"/>
      <c r="Y196" s="36"/>
      <c r="AA196" s="40"/>
      <c r="AB196" s="40"/>
    </row>
    <row r="197" spans="1:28" x14ac:dyDescent="0.55000000000000004">
      <c r="B197" s="40"/>
      <c r="C197" s="40"/>
      <c r="D197" s="40"/>
      <c r="E197" s="40"/>
      <c r="F197" s="40"/>
      <c r="H197" s="40"/>
      <c r="I197" s="40"/>
      <c r="J197" s="40"/>
      <c r="K197" s="40"/>
      <c r="L197" s="40"/>
      <c r="N197" s="40"/>
      <c r="O197" s="40"/>
      <c r="P197" s="40"/>
      <c r="Q197" s="40"/>
      <c r="R197" s="40"/>
      <c r="T197" s="40"/>
      <c r="U197" s="40"/>
      <c r="V197" s="40"/>
      <c r="W197" s="40"/>
      <c r="X197" s="40"/>
      <c r="Y197" s="36"/>
      <c r="AA197" s="40"/>
      <c r="AB197" s="40"/>
    </row>
    <row r="198" spans="1:28" x14ac:dyDescent="0.55000000000000004">
      <c r="B198" s="35"/>
      <c r="C198" s="35"/>
      <c r="D198" s="35"/>
      <c r="E198" s="35"/>
      <c r="F198" s="35"/>
      <c r="H198" s="35"/>
      <c r="I198" s="35"/>
      <c r="J198" s="35"/>
      <c r="K198" s="35"/>
      <c r="L198" s="35"/>
      <c r="N198" s="35"/>
      <c r="O198" s="35"/>
      <c r="P198" s="35"/>
      <c r="Q198" s="35"/>
      <c r="R198" s="35"/>
      <c r="T198" s="35"/>
      <c r="U198" s="35"/>
      <c r="V198" s="35"/>
      <c r="W198" s="35"/>
      <c r="X198" s="35"/>
      <c r="Y198" s="36"/>
      <c r="AA198" s="35"/>
      <c r="AB198" s="35"/>
    </row>
    <row r="199" spans="1:28" x14ac:dyDescent="0.55000000000000004">
      <c r="B199" s="35"/>
      <c r="C199" s="35"/>
      <c r="D199" s="35"/>
      <c r="E199" s="35"/>
      <c r="F199" s="35"/>
      <c r="H199" s="35"/>
      <c r="I199" s="35"/>
      <c r="J199" s="35"/>
      <c r="K199" s="35"/>
      <c r="L199" s="35"/>
      <c r="N199" s="35"/>
      <c r="O199" s="35"/>
      <c r="P199" s="35"/>
      <c r="Q199" s="35"/>
      <c r="R199" s="35"/>
      <c r="T199" s="35"/>
      <c r="U199" s="35"/>
      <c r="V199" s="35"/>
      <c r="W199" s="35"/>
      <c r="X199" s="35"/>
      <c r="Y199" s="36"/>
      <c r="AA199" s="35"/>
      <c r="AB199" s="35"/>
    </row>
    <row r="200" spans="1:28" x14ac:dyDescent="0.55000000000000004">
      <c r="B200" s="36"/>
      <c r="C200" s="36"/>
      <c r="D200" s="36"/>
      <c r="E200" s="36"/>
      <c r="F200" s="36"/>
      <c r="H200" s="36"/>
      <c r="I200" s="36"/>
      <c r="J200" s="36"/>
      <c r="K200" s="36"/>
      <c r="L200" s="36"/>
      <c r="N200" s="36"/>
      <c r="O200" s="36"/>
      <c r="P200" s="36"/>
      <c r="Q200" s="36"/>
      <c r="R200" s="36"/>
      <c r="T200" s="36"/>
      <c r="U200" s="36"/>
      <c r="V200" s="36"/>
      <c r="W200" s="36"/>
      <c r="X200" s="36"/>
      <c r="Y200" s="36"/>
      <c r="AA200" s="36"/>
      <c r="AB200" s="36"/>
    </row>
    <row r="201" spans="1:28" x14ac:dyDescent="0.55000000000000004">
      <c r="C201" s="41"/>
      <c r="E201" s="41"/>
      <c r="F201" s="36"/>
      <c r="I201" s="41"/>
      <c r="K201" s="41"/>
      <c r="L201" s="36"/>
      <c r="O201" s="41"/>
      <c r="Q201" s="41"/>
      <c r="R201" s="36"/>
      <c r="U201" s="41"/>
      <c r="W201" s="41"/>
      <c r="X201" s="36"/>
      <c r="Y201" s="36"/>
      <c r="AB201" s="41"/>
    </row>
    <row r="202" spans="1:28" x14ac:dyDescent="0.55000000000000004">
      <c r="B202" s="37"/>
      <c r="C202" s="82"/>
      <c r="D202" s="82"/>
      <c r="E202" s="36"/>
      <c r="F202" s="36"/>
      <c r="H202" s="37"/>
      <c r="I202" s="82"/>
      <c r="J202" s="82"/>
      <c r="K202" s="36"/>
      <c r="L202" s="36"/>
      <c r="N202" s="37"/>
      <c r="O202" s="82"/>
      <c r="P202" s="82"/>
      <c r="Q202" s="36"/>
      <c r="R202" s="36"/>
      <c r="T202" s="37"/>
      <c r="U202" s="82"/>
      <c r="V202" s="82"/>
      <c r="W202" s="36"/>
      <c r="X202" s="36"/>
      <c r="Y202" s="36"/>
      <c r="AA202" s="55"/>
      <c r="AB202" s="55"/>
    </row>
    <row r="203" spans="1:28" x14ac:dyDescent="0.55000000000000004">
      <c r="B203" s="36"/>
      <c r="C203" s="82"/>
      <c r="D203" s="82"/>
      <c r="E203" s="36"/>
      <c r="F203" s="36"/>
      <c r="H203" s="36"/>
      <c r="I203" s="82"/>
      <c r="J203" s="82"/>
      <c r="K203" s="36"/>
      <c r="L203" s="36"/>
      <c r="N203" s="36"/>
      <c r="O203" s="82" t="s">
        <v>77</v>
      </c>
      <c r="P203" s="82"/>
      <c r="Q203" s="36"/>
      <c r="R203" s="36"/>
      <c r="T203" s="36"/>
      <c r="U203" s="82" t="s">
        <v>77</v>
      </c>
      <c r="V203" s="82"/>
      <c r="W203" s="36"/>
      <c r="X203" s="36"/>
      <c r="Y203" s="36"/>
      <c r="AA203" s="36"/>
      <c r="AB203" s="55" t="s">
        <v>77</v>
      </c>
    </row>
    <row r="204" spans="1:28" x14ac:dyDescent="0.55000000000000004">
      <c r="A204" s="89" t="s">
        <v>18</v>
      </c>
      <c r="B204" s="89"/>
      <c r="C204" s="89"/>
      <c r="D204" s="89"/>
      <c r="E204" s="89"/>
      <c r="F204" s="89"/>
      <c r="G204" s="89" t="s">
        <v>18</v>
      </c>
      <c r="H204" s="89"/>
      <c r="I204" s="89"/>
      <c r="J204" s="89"/>
      <c r="K204" s="89"/>
      <c r="L204" s="89"/>
      <c r="M204" s="89" t="s">
        <v>18</v>
      </c>
      <c r="N204" s="89"/>
      <c r="O204" s="89"/>
      <c r="P204" s="89"/>
      <c r="Q204" s="89"/>
      <c r="R204" s="89"/>
      <c r="S204" s="89" t="s">
        <v>18</v>
      </c>
      <c r="T204" s="89"/>
      <c r="U204" s="89"/>
      <c r="V204" s="89"/>
      <c r="W204" s="89"/>
      <c r="X204" s="89"/>
      <c r="Y204" s="58"/>
      <c r="Z204" s="89" t="s">
        <v>18</v>
      </c>
      <c r="AA204" s="89"/>
      <c r="AB204" s="89"/>
    </row>
    <row r="205" spans="1:28" x14ac:dyDescent="0.55000000000000004">
      <c r="A205" s="89" t="s">
        <v>32</v>
      </c>
      <c r="B205" s="89"/>
      <c r="C205" s="89"/>
      <c r="D205" s="89"/>
      <c r="E205" s="89"/>
      <c r="F205" s="89"/>
      <c r="G205" s="89" t="s">
        <v>32</v>
      </c>
      <c r="H205" s="89"/>
      <c r="I205" s="89"/>
      <c r="J205" s="89"/>
      <c r="K205" s="89"/>
      <c r="L205" s="89"/>
      <c r="M205" s="89" t="s">
        <v>32</v>
      </c>
      <c r="N205" s="89"/>
      <c r="O205" s="89"/>
      <c r="P205" s="89"/>
      <c r="Q205" s="89"/>
      <c r="R205" s="89"/>
      <c r="S205" s="89" t="s">
        <v>32</v>
      </c>
      <c r="T205" s="89"/>
      <c r="U205" s="89"/>
      <c r="V205" s="89"/>
      <c r="W205" s="89"/>
      <c r="X205" s="89"/>
      <c r="Y205" s="58"/>
      <c r="Z205" s="89" t="s">
        <v>32</v>
      </c>
      <c r="AA205" s="89"/>
      <c r="AB205" s="89"/>
    </row>
    <row r="206" spans="1:28" x14ac:dyDescent="0.55000000000000004">
      <c r="A206" s="89" t="s">
        <v>78</v>
      </c>
      <c r="B206" s="89"/>
      <c r="C206" s="89"/>
      <c r="D206" s="89"/>
      <c r="E206" s="89"/>
      <c r="F206" s="89"/>
      <c r="G206" s="89" t="s">
        <v>78</v>
      </c>
      <c r="H206" s="89"/>
      <c r="I206" s="89"/>
      <c r="J206" s="89"/>
      <c r="K206" s="89"/>
      <c r="L206" s="89"/>
      <c r="M206" s="89" t="s">
        <v>78</v>
      </c>
      <c r="N206" s="89"/>
      <c r="O206" s="89"/>
      <c r="P206" s="89"/>
      <c r="Q206" s="89"/>
      <c r="R206" s="89"/>
      <c r="S206" s="89" t="s">
        <v>78</v>
      </c>
      <c r="T206" s="89"/>
      <c r="U206" s="89"/>
      <c r="V206" s="89"/>
      <c r="W206" s="89"/>
      <c r="X206" s="89"/>
      <c r="Y206" s="58"/>
      <c r="Z206" s="89" t="s">
        <v>78</v>
      </c>
      <c r="AA206" s="89"/>
      <c r="AB206" s="89"/>
    </row>
    <row r="207" spans="1:28" x14ac:dyDescent="0.55000000000000004">
      <c r="A207" s="89" t="s">
        <v>79</v>
      </c>
      <c r="B207" s="89"/>
      <c r="C207" s="89"/>
      <c r="D207" s="89"/>
      <c r="E207" s="89"/>
      <c r="F207" s="89"/>
      <c r="G207" s="89" t="s">
        <v>80</v>
      </c>
      <c r="H207" s="89"/>
      <c r="I207" s="89"/>
      <c r="J207" s="89"/>
      <c r="K207" s="89"/>
      <c r="L207" s="89"/>
      <c r="M207" s="89" t="s">
        <v>81</v>
      </c>
      <c r="N207" s="89"/>
      <c r="O207" s="89"/>
      <c r="P207" s="89"/>
      <c r="Q207" s="89"/>
      <c r="R207" s="89"/>
      <c r="S207" s="89" t="s">
        <v>82</v>
      </c>
      <c r="T207" s="89"/>
      <c r="U207" s="89"/>
      <c r="V207" s="89"/>
      <c r="W207" s="89"/>
      <c r="X207" s="89"/>
      <c r="Y207" s="58"/>
      <c r="Z207" s="89" t="s">
        <v>82</v>
      </c>
      <c r="AA207" s="89"/>
      <c r="AB207" s="89"/>
    </row>
    <row r="208" spans="1:28" x14ac:dyDescent="0.55000000000000004">
      <c r="A208" s="92" t="s">
        <v>73</v>
      </c>
      <c r="B208" s="92"/>
      <c r="C208" s="92"/>
      <c r="D208" s="92"/>
      <c r="E208" s="92"/>
      <c r="F208" s="92"/>
      <c r="G208" s="92" t="s">
        <v>73</v>
      </c>
      <c r="H208" s="92"/>
      <c r="I208" s="92"/>
      <c r="J208" s="92"/>
      <c r="K208" s="92"/>
      <c r="L208" s="92"/>
      <c r="M208" s="92" t="s">
        <v>73</v>
      </c>
      <c r="N208" s="92"/>
      <c r="O208" s="92"/>
      <c r="P208" s="92"/>
      <c r="Q208" s="92"/>
      <c r="R208" s="92"/>
      <c r="S208" s="92" t="s">
        <v>73</v>
      </c>
      <c r="T208" s="92"/>
      <c r="U208" s="92"/>
      <c r="V208" s="92"/>
      <c r="W208" s="92"/>
      <c r="X208" s="92"/>
      <c r="Y208" s="56"/>
      <c r="Z208" s="92" t="s">
        <v>73</v>
      </c>
      <c r="AA208" s="92"/>
      <c r="AB208" s="92"/>
    </row>
    <row r="209" spans="1:28" x14ac:dyDescent="0.55000000000000004">
      <c r="A209" s="83" t="s">
        <v>0</v>
      </c>
      <c r="B209" s="83" t="s">
        <v>1</v>
      </c>
      <c r="C209" s="83" t="s">
        <v>2</v>
      </c>
      <c r="D209" s="83" t="s">
        <v>6</v>
      </c>
      <c r="E209" s="83"/>
      <c r="F209" s="83"/>
      <c r="G209" s="83" t="s">
        <v>0</v>
      </c>
      <c r="H209" s="83" t="s">
        <v>1</v>
      </c>
      <c r="I209" s="83" t="s">
        <v>2</v>
      </c>
      <c r="J209" s="83" t="s">
        <v>6</v>
      </c>
      <c r="K209" s="83"/>
      <c r="L209" s="83"/>
      <c r="M209" s="83" t="s">
        <v>0</v>
      </c>
      <c r="N209" s="83" t="s">
        <v>1</v>
      </c>
      <c r="O209" s="83" t="s">
        <v>2</v>
      </c>
      <c r="P209" s="83" t="s">
        <v>6</v>
      </c>
      <c r="Q209" s="83"/>
      <c r="R209" s="83"/>
      <c r="S209" s="83" t="s">
        <v>0</v>
      </c>
      <c r="T209" s="83" t="s">
        <v>1</v>
      </c>
      <c r="U209" s="83" t="s">
        <v>2</v>
      </c>
      <c r="V209" s="29" t="s">
        <v>6</v>
      </c>
      <c r="W209" s="29"/>
      <c r="X209" s="29"/>
      <c r="Y209" s="57"/>
      <c r="Z209" s="83" t="s">
        <v>0</v>
      </c>
      <c r="AA209" s="83" t="s">
        <v>1</v>
      </c>
      <c r="AB209" s="83" t="s">
        <v>2</v>
      </c>
    </row>
    <row r="210" spans="1:28" x14ac:dyDescent="0.55000000000000004">
      <c r="A210" s="83"/>
      <c r="B210" s="83"/>
      <c r="C210" s="83"/>
      <c r="D210" s="28" t="s">
        <v>3</v>
      </c>
      <c r="E210" s="28" t="s">
        <v>4</v>
      </c>
      <c r="F210" s="28" t="s">
        <v>5</v>
      </c>
      <c r="G210" s="83"/>
      <c r="H210" s="83"/>
      <c r="I210" s="83"/>
      <c r="J210" s="28" t="s">
        <v>42</v>
      </c>
      <c r="K210" s="28" t="s">
        <v>43</v>
      </c>
      <c r="L210" s="28" t="s">
        <v>44</v>
      </c>
      <c r="M210" s="83"/>
      <c r="N210" s="83"/>
      <c r="O210" s="83"/>
      <c r="P210" s="28" t="s">
        <v>45</v>
      </c>
      <c r="Q210" s="28" t="s">
        <v>46</v>
      </c>
      <c r="R210" s="28" t="s">
        <v>47</v>
      </c>
      <c r="S210" s="83"/>
      <c r="T210" s="83"/>
      <c r="U210" s="83"/>
      <c r="V210" s="28" t="s">
        <v>50</v>
      </c>
      <c r="W210" s="28" t="s">
        <v>51</v>
      </c>
      <c r="X210" s="28" t="s">
        <v>52</v>
      </c>
      <c r="Y210" s="57"/>
      <c r="Z210" s="83"/>
      <c r="AA210" s="83"/>
      <c r="AB210" s="83"/>
    </row>
    <row r="211" spans="1:28" x14ac:dyDescent="0.55000000000000004">
      <c r="A211" s="30">
        <v>1</v>
      </c>
      <c r="B211" s="31" t="s">
        <v>7</v>
      </c>
      <c r="C211" s="4">
        <f t="shared" ref="C211:C221" si="47">SUM(D211+E211+F211)</f>
        <v>0</v>
      </c>
      <c r="D211" s="2">
        <v>0</v>
      </c>
      <c r="E211" s="2">
        <v>0</v>
      </c>
      <c r="F211" s="2">
        <v>0</v>
      </c>
      <c r="G211" s="30">
        <v>1</v>
      </c>
      <c r="H211" s="31" t="s">
        <v>7</v>
      </c>
      <c r="I211" s="4">
        <f t="shared" ref="I211:I221" si="48">SUM(J211+K211+L211)</f>
        <v>0</v>
      </c>
      <c r="J211" s="2">
        <v>0</v>
      </c>
      <c r="K211" s="2">
        <v>0</v>
      </c>
      <c r="L211" s="2">
        <v>0</v>
      </c>
      <c r="M211" s="30">
        <v>1</v>
      </c>
      <c r="N211" s="31" t="s">
        <v>7</v>
      </c>
      <c r="O211" s="4">
        <f t="shared" ref="O211:O221" si="49">SUM(P211+Q211+R211)</f>
        <v>0</v>
      </c>
      <c r="P211" s="2">
        <v>0</v>
      </c>
      <c r="Q211" s="2">
        <v>0</v>
      </c>
      <c r="R211" s="2">
        <v>0</v>
      </c>
      <c r="S211" s="30">
        <v>1</v>
      </c>
      <c r="T211" s="31" t="s">
        <v>7</v>
      </c>
      <c r="U211" s="4">
        <f t="shared" ref="U211:U221" si="50">SUM(V211+W211+X211)</f>
        <v>0</v>
      </c>
      <c r="V211" s="2">
        <v>0</v>
      </c>
      <c r="W211" s="2">
        <v>0</v>
      </c>
      <c r="X211" s="2">
        <v>0</v>
      </c>
      <c r="Y211" s="2"/>
      <c r="Z211" s="30">
        <v>1</v>
      </c>
      <c r="AA211" s="31" t="s">
        <v>7</v>
      </c>
      <c r="AB211" s="44">
        <f t="shared" ref="AB211:AB221" si="51">SUM(C211,I211,O211,U211)</f>
        <v>0</v>
      </c>
    </row>
    <row r="212" spans="1:28" x14ac:dyDescent="0.55000000000000004">
      <c r="A212" s="32">
        <v>2</v>
      </c>
      <c r="B212" s="3" t="s">
        <v>8</v>
      </c>
      <c r="C212" s="4">
        <f t="shared" si="47"/>
        <v>0</v>
      </c>
      <c r="D212" s="4">
        <v>0</v>
      </c>
      <c r="E212" s="4">
        <v>0</v>
      </c>
      <c r="F212" s="4">
        <v>0</v>
      </c>
      <c r="G212" s="32">
        <v>2</v>
      </c>
      <c r="H212" s="3" t="s">
        <v>8</v>
      </c>
      <c r="I212" s="4">
        <f t="shared" si="48"/>
        <v>0</v>
      </c>
      <c r="J212" s="4">
        <v>0</v>
      </c>
      <c r="K212" s="4">
        <v>0</v>
      </c>
      <c r="L212" s="4">
        <v>0</v>
      </c>
      <c r="M212" s="32">
        <v>2</v>
      </c>
      <c r="N212" s="3" t="s">
        <v>8</v>
      </c>
      <c r="O212" s="4">
        <f t="shared" si="49"/>
        <v>0</v>
      </c>
      <c r="P212" s="4">
        <v>0</v>
      </c>
      <c r="Q212" s="4">
        <v>0</v>
      </c>
      <c r="R212" s="4">
        <v>0</v>
      </c>
      <c r="S212" s="32">
        <v>2</v>
      </c>
      <c r="T212" s="3" t="s">
        <v>8</v>
      </c>
      <c r="U212" s="4">
        <f t="shared" si="50"/>
        <v>0</v>
      </c>
      <c r="V212" s="4">
        <v>0</v>
      </c>
      <c r="W212" s="4">
        <v>0</v>
      </c>
      <c r="X212" s="4">
        <v>0</v>
      </c>
      <c r="Y212" s="4"/>
      <c r="Z212" s="32">
        <v>2</v>
      </c>
      <c r="AA212" s="3" t="s">
        <v>8</v>
      </c>
      <c r="AB212" s="44">
        <f t="shared" si="51"/>
        <v>0</v>
      </c>
    </row>
    <row r="213" spans="1:28" x14ac:dyDescent="0.55000000000000004">
      <c r="A213" s="32">
        <v>3</v>
      </c>
      <c r="B213" s="3" t="s">
        <v>9</v>
      </c>
      <c r="C213" s="4">
        <f t="shared" si="47"/>
        <v>0</v>
      </c>
      <c r="D213" s="4">
        <v>0</v>
      </c>
      <c r="E213" s="4">
        <v>0</v>
      </c>
      <c r="F213" s="4">
        <v>0</v>
      </c>
      <c r="G213" s="32">
        <v>3</v>
      </c>
      <c r="H213" s="3" t="s">
        <v>9</v>
      </c>
      <c r="I213" s="4">
        <f t="shared" si="48"/>
        <v>0</v>
      </c>
      <c r="J213" s="4">
        <v>0</v>
      </c>
      <c r="K213" s="4">
        <v>0</v>
      </c>
      <c r="L213" s="4">
        <v>0</v>
      </c>
      <c r="M213" s="32">
        <v>3</v>
      </c>
      <c r="N213" s="3" t="s">
        <v>9</v>
      </c>
      <c r="O213" s="4">
        <f t="shared" si="49"/>
        <v>0</v>
      </c>
      <c r="P213" s="4">
        <v>0</v>
      </c>
      <c r="Q213" s="4">
        <v>0</v>
      </c>
      <c r="R213" s="4">
        <v>0</v>
      </c>
      <c r="S213" s="32">
        <v>3</v>
      </c>
      <c r="T213" s="3" t="s">
        <v>9</v>
      </c>
      <c r="U213" s="4">
        <f t="shared" si="50"/>
        <v>0</v>
      </c>
      <c r="V213" s="4">
        <v>0</v>
      </c>
      <c r="W213" s="4">
        <v>0</v>
      </c>
      <c r="X213" s="4">
        <v>0</v>
      </c>
      <c r="Y213" s="4"/>
      <c r="Z213" s="32">
        <v>3</v>
      </c>
      <c r="AA213" s="3" t="s">
        <v>9</v>
      </c>
      <c r="AB213" s="44">
        <f t="shared" si="51"/>
        <v>0</v>
      </c>
    </row>
    <row r="214" spans="1:28" x14ac:dyDescent="0.55000000000000004">
      <c r="A214" s="32">
        <v>4</v>
      </c>
      <c r="B214" s="3" t="s">
        <v>10</v>
      </c>
      <c r="C214" s="4">
        <f t="shared" si="47"/>
        <v>0</v>
      </c>
      <c r="D214" s="4">
        <v>0</v>
      </c>
      <c r="E214" s="4">
        <v>0</v>
      </c>
      <c r="F214" s="4">
        <v>0</v>
      </c>
      <c r="G214" s="32">
        <v>4</v>
      </c>
      <c r="H214" s="3" t="s">
        <v>10</v>
      </c>
      <c r="I214" s="4">
        <f t="shared" si="48"/>
        <v>0</v>
      </c>
      <c r="J214" s="4">
        <v>0</v>
      </c>
      <c r="K214" s="4">
        <v>0</v>
      </c>
      <c r="L214" s="4">
        <v>0</v>
      </c>
      <c r="M214" s="32">
        <v>4</v>
      </c>
      <c r="N214" s="3" t="s">
        <v>10</v>
      </c>
      <c r="O214" s="4">
        <f t="shared" si="49"/>
        <v>0</v>
      </c>
      <c r="P214" s="4">
        <v>0</v>
      </c>
      <c r="Q214" s="4">
        <v>0</v>
      </c>
      <c r="R214" s="4">
        <v>0</v>
      </c>
      <c r="S214" s="32">
        <v>4</v>
      </c>
      <c r="T214" s="3" t="s">
        <v>10</v>
      </c>
      <c r="U214" s="4">
        <f t="shared" si="50"/>
        <v>0</v>
      </c>
      <c r="V214" s="4">
        <v>0</v>
      </c>
      <c r="W214" s="4">
        <v>0</v>
      </c>
      <c r="X214" s="4">
        <v>0</v>
      </c>
      <c r="Y214" s="4"/>
      <c r="Z214" s="32">
        <v>4</v>
      </c>
      <c r="AA214" s="3" t="s">
        <v>10</v>
      </c>
      <c r="AB214" s="44">
        <f t="shared" si="51"/>
        <v>0</v>
      </c>
    </row>
    <row r="215" spans="1:28" x14ac:dyDescent="0.55000000000000004">
      <c r="A215" s="32">
        <v>5</v>
      </c>
      <c r="B215" s="3" t="s">
        <v>11</v>
      </c>
      <c r="C215" s="4">
        <f t="shared" si="47"/>
        <v>0</v>
      </c>
      <c r="D215" s="4">
        <v>0</v>
      </c>
      <c r="E215" s="4">
        <v>0</v>
      </c>
      <c r="F215" s="4">
        <v>0</v>
      </c>
      <c r="G215" s="32">
        <v>5</v>
      </c>
      <c r="H215" s="3" t="s">
        <v>11</v>
      </c>
      <c r="I215" s="4">
        <f t="shared" si="48"/>
        <v>0</v>
      </c>
      <c r="J215" s="4">
        <v>0</v>
      </c>
      <c r="K215" s="4">
        <v>0</v>
      </c>
      <c r="L215" s="4">
        <v>0</v>
      </c>
      <c r="M215" s="32">
        <v>5</v>
      </c>
      <c r="N215" s="3" t="s">
        <v>11</v>
      </c>
      <c r="O215" s="4">
        <f t="shared" si="49"/>
        <v>0</v>
      </c>
      <c r="P215" s="4">
        <v>0</v>
      </c>
      <c r="Q215" s="4">
        <v>0</v>
      </c>
      <c r="R215" s="4">
        <v>0</v>
      </c>
      <c r="S215" s="32">
        <v>5</v>
      </c>
      <c r="T215" s="3" t="s">
        <v>11</v>
      </c>
      <c r="U215" s="4">
        <f t="shared" si="50"/>
        <v>0</v>
      </c>
      <c r="V215" s="4">
        <v>0</v>
      </c>
      <c r="W215" s="4">
        <v>0</v>
      </c>
      <c r="X215" s="4">
        <v>0</v>
      </c>
      <c r="Y215" s="4"/>
      <c r="Z215" s="32">
        <v>5</v>
      </c>
      <c r="AA215" s="3" t="s">
        <v>11</v>
      </c>
      <c r="AB215" s="44">
        <f t="shared" si="51"/>
        <v>0</v>
      </c>
    </row>
    <row r="216" spans="1:28" x14ac:dyDescent="0.55000000000000004">
      <c r="A216" s="32">
        <v>6</v>
      </c>
      <c r="B216" s="3" t="s">
        <v>12</v>
      </c>
      <c r="C216" s="4">
        <f t="shared" si="47"/>
        <v>0</v>
      </c>
      <c r="D216" s="4">
        <v>0</v>
      </c>
      <c r="E216" s="4">
        <v>0</v>
      </c>
      <c r="F216" s="4">
        <v>0</v>
      </c>
      <c r="G216" s="32">
        <v>6</v>
      </c>
      <c r="H216" s="3" t="s">
        <v>12</v>
      </c>
      <c r="I216" s="4">
        <f t="shared" si="48"/>
        <v>0</v>
      </c>
      <c r="J216" s="4">
        <v>0</v>
      </c>
      <c r="K216" s="4">
        <v>0</v>
      </c>
      <c r="L216" s="4">
        <v>0</v>
      </c>
      <c r="M216" s="32">
        <v>6</v>
      </c>
      <c r="N216" s="3" t="s">
        <v>12</v>
      </c>
      <c r="O216" s="4">
        <f t="shared" si="49"/>
        <v>0</v>
      </c>
      <c r="P216" s="4">
        <v>0</v>
      </c>
      <c r="Q216" s="4">
        <v>0</v>
      </c>
      <c r="R216" s="4">
        <v>0</v>
      </c>
      <c r="S216" s="32">
        <v>6</v>
      </c>
      <c r="T216" s="3" t="s">
        <v>12</v>
      </c>
      <c r="U216" s="4">
        <f t="shared" si="50"/>
        <v>0</v>
      </c>
      <c r="V216" s="4">
        <v>0</v>
      </c>
      <c r="W216" s="4">
        <v>0</v>
      </c>
      <c r="X216" s="4">
        <v>0</v>
      </c>
      <c r="Y216" s="4"/>
      <c r="Z216" s="32">
        <v>6</v>
      </c>
      <c r="AA216" s="3" t="s">
        <v>12</v>
      </c>
      <c r="AB216" s="44">
        <f t="shared" si="51"/>
        <v>0</v>
      </c>
    </row>
    <row r="217" spans="1:28" x14ac:dyDescent="0.55000000000000004">
      <c r="A217" s="32">
        <v>7</v>
      </c>
      <c r="B217" s="3" t="s">
        <v>13</v>
      </c>
      <c r="C217" s="4">
        <f t="shared" si="47"/>
        <v>0</v>
      </c>
      <c r="D217" s="4">
        <v>0</v>
      </c>
      <c r="E217" s="4">
        <v>0</v>
      </c>
      <c r="F217" s="4">
        <v>0</v>
      </c>
      <c r="G217" s="32">
        <v>7</v>
      </c>
      <c r="H217" s="3" t="s">
        <v>13</v>
      </c>
      <c r="I217" s="4">
        <f t="shared" si="48"/>
        <v>0</v>
      </c>
      <c r="J217" s="4">
        <v>0</v>
      </c>
      <c r="K217" s="4">
        <v>0</v>
      </c>
      <c r="L217" s="4">
        <v>0</v>
      </c>
      <c r="M217" s="32">
        <v>7</v>
      </c>
      <c r="N217" s="3" t="s">
        <v>13</v>
      </c>
      <c r="O217" s="4">
        <f t="shared" si="49"/>
        <v>0</v>
      </c>
      <c r="P217" s="4">
        <v>0</v>
      </c>
      <c r="Q217" s="4">
        <v>0</v>
      </c>
      <c r="R217" s="4">
        <v>0</v>
      </c>
      <c r="S217" s="32">
        <v>7</v>
      </c>
      <c r="T217" s="3" t="s">
        <v>13</v>
      </c>
      <c r="U217" s="4">
        <f t="shared" si="50"/>
        <v>0</v>
      </c>
      <c r="V217" s="4">
        <v>0</v>
      </c>
      <c r="W217" s="4">
        <v>0</v>
      </c>
      <c r="X217" s="4">
        <v>0</v>
      </c>
      <c r="Y217" s="4"/>
      <c r="Z217" s="32">
        <v>7</v>
      </c>
      <c r="AA217" s="3" t="s">
        <v>13</v>
      </c>
      <c r="AB217" s="44">
        <f t="shared" si="51"/>
        <v>0</v>
      </c>
    </row>
    <row r="218" spans="1:28" x14ac:dyDescent="0.55000000000000004">
      <c r="A218" s="32">
        <v>8</v>
      </c>
      <c r="B218" s="3" t="s">
        <v>14</v>
      </c>
      <c r="C218" s="4">
        <f t="shared" si="47"/>
        <v>0</v>
      </c>
      <c r="D218" s="4">
        <v>0</v>
      </c>
      <c r="E218" s="4">
        <v>0</v>
      </c>
      <c r="F218" s="4">
        <v>0</v>
      </c>
      <c r="G218" s="32">
        <v>8</v>
      </c>
      <c r="H218" s="3" t="s">
        <v>14</v>
      </c>
      <c r="I218" s="4">
        <f t="shared" si="48"/>
        <v>0</v>
      </c>
      <c r="J218" s="4">
        <v>0</v>
      </c>
      <c r="K218" s="4">
        <v>0</v>
      </c>
      <c r="L218" s="4">
        <v>0</v>
      </c>
      <c r="M218" s="32">
        <v>8</v>
      </c>
      <c r="N218" s="3" t="s">
        <v>14</v>
      </c>
      <c r="O218" s="4">
        <f t="shared" si="49"/>
        <v>0</v>
      </c>
      <c r="P218" s="4">
        <v>0</v>
      </c>
      <c r="Q218" s="4">
        <v>0</v>
      </c>
      <c r="R218" s="4">
        <v>0</v>
      </c>
      <c r="S218" s="32">
        <v>8</v>
      </c>
      <c r="T218" s="3" t="s">
        <v>14</v>
      </c>
      <c r="U218" s="4">
        <f t="shared" si="50"/>
        <v>0</v>
      </c>
      <c r="V218" s="4">
        <v>0</v>
      </c>
      <c r="W218" s="4">
        <v>0</v>
      </c>
      <c r="X218" s="4">
        <v>0</v>
      </c>
      <c r="Y218" s="4"/>
      <c r="Z218" s="32">
        <v>8</v>
      </c>
      <c r="AA218" s="3" t="s">
        <v>14</v>
      </c>
      <c r="AB218" s="44">
        <f t="shared" si="51"/>
        <v>0</v>
      </c>
    </row>
    <row r="219" spans="1:28" x14ac:dyDescent="0.55000000000000004">
      <c r="A219" s="32">
        <v>9</v>
      </c>
      <c r="B219" s="3" t="s">
        <v>15</v>
      </c>
      <c r="C219" s="4">
        <f t="shared" si="47"/>
        <v>0</v>
      </c>
      <c r="D219" s="4">
        <v>0</v>
      </c>
      <c r="E219" s="4">
        <v>0</v>
      </c>
      <c r="F219" s="4">
        <v>0</v>
      </c>
      <c r="G219" s="32">
        <v>9</v>
      </c>
      <c r="H219" s="3" t="s">
        <v>15</v>
      </c>
      <c r="I219" s="4">
        <f t="shared" si="48"/>
        <v>0</v>
      </c>
      <c r="J219" s="4">
        <v>0</v>
      </c>
      <c r="K219" s="4">
        <v>0</v>
      </c>
      <c r="L219" s="4">
        <v>0</v>
      </c>
      <c r="M219" s="32">
        <v>9</v>
      </c>
      <c r="N219" s="3" t="s">
        <v>15</v>
      </c>
      <c r="O219" s="4">
        <f t="shared" si="49"/>
        <v>57500</v>
      </c>
      <c r="P219" s="4">
        <v>57500</v>
      </c>
      <c r="Q219" s="4">
        <v>0</v>
      </c>
      <c r="R219" s="4">
        <v>0</v>
      </c>
      <c r="S219" s="32">
        <v>9</v>
      </c>
      <c r="T219" s="3" t="s">
        <v>15</v>
      </c>
      <c r="U219" s="4">
        <f t="shared" si="50"/>
        <v>0</v>
      </c>
      <c r="V219" s="4">
        <v>0</v>
      </c>
      <c r="W219" s="4">
        <v>0</v>
      </c>
      <c r="X219" s="4">
        <v>0</v>
      </c>
      <c r="Y219" s="4"/>
      <c r="Z219" s="32">
        <v>9</v>
      </c>
      <c r="AA219" s="3" t="s">
        <v>15</v>
      </c>
      <c r="AB219" s="44">
        <f t="shared" si="51"/>
        <v>57500</v>
      </c>
    </row>
    <row r="220" spans="1:28" x14ac:dyDescent="0.55000000000000004">
      <c r="A220" s="32">
        <v>10</v>
      </c>
      <c r="B220" s="3" t="s">
        <v>16</v>
      </c>
      <c r="C220" s="4">
        <f t="shared" si="47"/>
        <v>0</v>
      </c>
      <c r="D220" s="4">
        <v>0</v>
      </c>
      <c r="E220" s="4">
        <v>0</v>
      </c>
      <c r="F220" s="4">
        <v>0</v>
      </c>
      <c r="G220" s="32">
        <v>10</v>
      </c>
      <c r="H220" s="3" t="s">
        <v>16</v>
      </c>
      <c r="I220" s="4">
        <f t="shared" si="48"/>
        <v>0</v>
      </c>
      <c r="J220" s="4">
        <v>0</v>
      </c>
      <c r="K220" s="4">
        <v>0</v>
      </c>
      <c r="L220" s="4">
        <v>0</v>
      </c>
      <c r="M220" s="32">
        <v>10</v>
      </c>
      <c r="N220" s="3" t="s">
        <v>16</v>
      </c>
      <c r="O220" s="4">
        <f t="shared" si="49"/>
        <v>0</v>
      </c>
      <c r="P220" s="4">
        <v>0</v>
      </c>
      <c r="Q220" s="4">
        <v>0</v>
      </c>
      <c r="R220" s="4">
        <v>0</v>
      </c>
      <c r="S220" s="32">
        <v>10</v>
      </c>
      <c r="T220" s="3" t="s">
        <v>16</v>
      </c>
      <c r="U220" s="4">
        <f t="shared" si="50"/>
        <v>0</v>
      </c>
      <c r="V220" s="4">
        <v>0</v>
      </c>
      <c r="W220" s="4">
        <v>0</v>
      </c>
      <c r="X220" s="4">
        <v>0</v>
      </c>
      <c r="Y220" s="4"/>
      <c r="Z220" s="32">
        <v>10</v>
      </c>
      <c r="AA220" s="3" t="s">
        <v>16</v>
      </c>
      <c r="AB220" s="44">
        <f t="shared" si="51"/>
        <v>0</v>
      </c>
    </row>
    <row r="221" spans="1:28" x14ac:dyDescent="0.55000000000000004">
      <c r="A221" s="34">
        <v>11</v>
      </c>
      <c r="B221" s="5" t="s">
        <v>17</v>
      </c>
      <c r="C221" s="4">
        <f t="shared" si="47"/>
        <v>0</v>
      </c>
      <c r="D221" s="6">
        <v>0</v>
      </c>
      <c r="E221" s="6">
        <v>0</v>
      </c>
      <c r="F221" s="6">
        <v>0</v>
      </c>
      <c r="G221" s="34">
        <v>11</v>
      </c>
      <c r="H221" s="5" t="s">
        <v>17</v>
      </c>
      <c r="I221" s="4">
        <f t="shared" si="48"/>
        <v>0</v>
      </c>
      <c r="J221" s="6">
        <v>0</v>
      </c>
      <c r="K221" s="6">
        <v>0</v>
      </c>
      <c r="L221" s="6">
        <v>0</v>
      </c>
      <c r="M221" s="34">
        <v>11</v>
      </c>
      <c r="N221" s="5" t="s">
        <v>17</v>
      </c>
      <c r="O221" s="4">
        <f t="shared" si="49"/>
        <v>929200</v>
      </c>
      <c r="P221" s="6">
        <v>0</v>
      </c>
      <c r="Q221" s="6">
        <v>0</v>
      </c>
      <c r="R221" s="6">
        <v>929200</v>
      </c>
      <c r="S221" s="34">
        <v>11</v>
      </c>
      <c r="T221" s="5" t="s">
        <v>17</v>
      </c>
      <c r="U221" s="4">
        <f t="shared" si="50"/>
        <v>1364600</v>
      </c>
      <c r="V221" s="4">
        <v>700000</v>
      </c>
      <c r="W221" s="4">
        <v>664600</v>
      </c>
      <c r="X221" s="4">
        <v>0</v>
      </c>
      <c r="Y221" s="4"/>
      <c r="Z221" s="34">
        <v>11</v>
      </c>
      <c r="AA221" s="5" t="s">
        <v>17</v>
      </c>
      <c r="AB221" s="44">
        <f t="shared" si="51"/>
        <v>2293800</v>
      </c>
    </row>
    <row r="222" spans="1:28" x14ac:dyDescent="0.55000000000000004">
      <c r="A222" s="90" t="s">
        <v>2</v>
      </c>
      <c r="B222" s="91"/>
      <c r="C222" s="7">
        <f>SUM(C211:C221)</f>
        <v>0</v>
      </c>
      <c r="D222" s="7">
        <f>SUM(D211:D221)</f>
        <v>0</v>
      </c>
      <c r="E222" s="7">
        <f>SUM(E211:E221)</f>
        <v>0</v>
      </c>
      <c r="F222" s="7">
        <f>SUM(F211:F221)</f>
        <v>0</v>
      </c>
      <c r="G222" s="90" t="s">
        <v>2</v>
      </c>
      <c r="H222" s="91"/>
      <c r="I222" s="7">
        <f>SUM(I211:I221)</f>
        <v>0</v>
      </c>
      <c r="J222" s="7">
        <f>SUM(J211:J221)</f>
        <v>0</v>
      </c>
      <c r="K222" s="7">
        <f>SUM(K211:K221)</f>
        <v>0</v>
      </c>
      <c r="L222" s="7">
        <f>SUM(L211:L221)</f>
        <v>0</v>
      </c>
      <c r="M222" s="90" t="s">
        <v>2</v>
      </c>
      <c r="N222" s="91"/>
      <c r="O222" s="7">
        <f>SUM(O211:O221)</f>
        <v>986700</v>
      </c>
      <c r="P222" s="7">
        <f>SUM(P211:P221)</f>
        <v>57500</v>
      </c>
      <c r="Q222" s="7">
        <f>SUM(Q211:Q221)</f>
        <v>0</v>
      </c>
      <c r="R222" s="7">
        <f>SUM(R211:R221)</f>
        <v>929200</v>
      </c>
      <c r="S222" s="90" t="s">
        <v>2</v>
      </c>
      <c r="T222" s="91"/>
      <c r="U222" s="7">
        <f>SUM(U211:U221)</f>
        <v>1364600</v>
      </c>
      <c r="V222" s="7">
        <f>SUM(V211:V221)</f>
        <v>700000</v>
      </c>
      <c r="W222" s="7">
        <f>SUM(W211:W221)</f>
        <v>664600</v>
      </c>
      <c r="X222" s="7">
        <f>SUM(X211:X221)</f>
        <v>0</v>
      </c>
      <c r="Y222" s="67"/>
      <c r="Z222" s="90" t="s">
        <v>2</v>
      </c>
      <c r="AA222" s="91"/>
      <c r="AB222" s="7">
        <f>SUM(AB211:AB221)</f>
        <v>2351300</v>
      </c>
    </row>
    <row r="224" spans="1:28" x14ac:dyDescent="0.55000000000000004">
      <c r="A224" s="1" t="s">
        <v>21</v>
      </c>
      <c r="G224" s="1" t="s">
        <v>21</v>
      </c>
      <c r="M224" s="1" t="s">
        <v>21</v>
      </c>
      <c r="S224" s="1" t="s">
        <v>21</v>
      </c>
      <c r="Z224" s="1" t="s">
        <v>21</v>
      </c>
    </row>
    <row r="225" spans="1:28" x14ac:dyDescent="0.55000000000000004">
      <c r="B225" s="40"/>
      <c r="C225" s="40"/>
      <c r="D225" s="40"/>
      <c r="E225" s="40"/>
      <c r="F225" s="40"/>
      <c r="H225" s="40"/>
      <c r="I225" s="40"/>
      <c r="J225" s="40"/>
      <c r="K225" s="40"/>
      <c r="L225" s="40"/>
      <c r="N225" s="40"/>
      <c r="O225" s="40"/>
      <c r="P225" s="40"/>
      <c r="Q225" s="40"/>
      <c r="R225" s="40"/>
      <c r="T225" s="40"/>
      <c r="U225" s="40"/>
      <c r="V225" s="40"/>
      <c r="W225" s="40"/>
      <c r="X225" s="40"/>
      <c r="Y225" s="36"/>
      <c r="AA225" s="40"/>
      <c r="AB225" s="40"/>
    </row>
    <row r="226" spans="1:28" x14ac:dyDescent="0.55000000000000004">
      <c r="B226" s="40"/>
      <c r="C226" s="40"/>
      <c r="D226" s="40"/>
      <c r="E226" s="40"/>
      <c r="F226" s="40"/>
      <c r="H226" s="40"/>
      <c r="I226" s="40"/>
      <c r="J226" s="40"/>
      <c r="K226" s="40"/>
      <c r="L226" s="40"/>
      <c r="N226" s="40"/>
      <c r="O226" s="40"/>
      <c r="P226" s="40"/>
      <c r="Q226" s="40"/>
      <c r="R226" s="40"/>
      <c r="T226" s="40"/>
      <c r="U226" s="40"/>
      <c r="V226" s="40"/>
      <c r="W226" s="40"/>
      <c r="X226" s="40"/>
      <c r="Y226" s="36"/>
      <c r="AA226" s="40"/>
      <c r="AB226" s="40"/>
    </row>
    <row r="227" spans="1:28" x14ac:dyDescent="0.55000000000000004">
      <c r="B227" s="35"/>
      <c r="C227" s="35"/>
      <c r="D227" s="35"/>
      <c r="E227" s="35"/>
      <c r="F227" s="35"/>
      <c r="H227" s="35"/>
      <c r="I227" s="35"/>
      <c r="J227" s="35"/>
      <c r="K227" s="35"/>
      <c r="L227" s="35"/>
      <c r="N227" s="35"/>
      <c r="O227" s="35"/>
      <c r="P227" s="35"/>
      <c r="Q227" s="35"/>
      <c r="R227" s="35"/>
      <c r="T227" s="35"/>
      <c r="U227" s="35"/>
      <c r="V227" s="35"/>
      <c r="W227" s="35"/>
      <c r="X227" s="35"/>
      <c r="Y227" s="36"/>
      <c r="AA227" s="35"/>
      <c r="AB227" s="35"/>
    </row>
    <row r="228" spans="1:28" x14ac:dyDescent="0.55000000000000004">
      <c r="B228" s="35"/>
      <c r="C228" s="35"/>
      <c r="D228" s="35"/>
      <c r="E228" s="35"/>
      <c r="F228" s="35"/>
      <c r="H228" s="35"/>
      <c r="I228" s="35"/>
      <c r="J228" s="35"/>
      <c r="K228" s="35"/>
      <c r="L228" s="35"/>
      <c r="N228" s="35"/>
      <c r="O228" s="35"/>
      <c r="P228" s="35"/>
      <c r="Q228" s="35"/>
      <c r="R228" s="35"/>
      <c r="T228" s="35"/>
      <c r="U228" s="35"/>
      <c r="V228" s="35"/>
      <c r="W228" s="35"/>
      <c r="X228" s="35"/>
      <c r="Y228" s="36"/>
      <c r="AA228" s="35"/>
      <c r="AB228" s="35"/>
    </row>
    <row r="229" spans="1:28" x14ac:dyDescent="0.55000000000000004">
      <c r="B229" s="36"/>
      <c r="C229" s="36"/>
      <c r="D229" s="36"/>
      <c r="E229" s="36"/>
      <c r="F229" s="36"/>
      <c r="H229" s="36"/>
      <c r="I229" s="36"/>
      <c r="J229" s="36"/>
      <c r="K229" s="36"/>
      <c r="L229" s="36"/>
      <c r="N229" s="36"/>
      <c r="O229" s="36"/>
      <c r="P229" s="36"/>
      <c r="Q229" s="36"/>
      <c r="R229" s="36"/>
      <c r="T229" s="36"/>
      <c r="U229" s="36"/>
      <c r="V229" s="36"/>
      <c r="W229" s="36"/>
      <c r="X229" s="36"/>
      <c r="Y229" s="36"/>
      <c r="AA229" s="36"/>
      <c r="AB229" s="36"/>
    </row>
    <row r="230" spans="1:28" x14ac:dyDescent="0.55000000000000004">
      <c r="C230" s="41" t="s">
        <v>75</v>
      </c>
      <c r="E230" s="41" t="s">
        <v>74</v>
      </c>
      <c r="F230" s="36"/>
      <c r="I230" s="41" t="s">
        <v>75</v>
      </c>
      <c r="K230" s="41" t="s">
        <v>74</v>
      </c>
      <c r="L230" s="36"/>
      <c r="O230" s="41" t="s">
        <v>75</v>
      </c>
      <c r="Q230" s="41" t="s">
        <v>74</v>
      </c>
      <c r="R230" s="36"/>
      <c r="U230" s="41" t="s">
        <v>75</v>
      </c>
      <c r="W230" s="41" t="s">
        <v>74</v>
      </c>
      <c r="X230" s="36"/>
      <c r="Y230" s="36"/>
      <c r="AB230" s="41"/>
    </row>
    <row r="231" spans="1:28" x14ac:dyDescent="0.55000000000000004">
      <c r="B231" s="37"/>
      <c r="C231" s="82"/>
      <c r="D231" s="82"/>
      <c r="E231" s="36"/>
      <c r="F231" s="36"/>
      <c r="H231" s="37"/>
      <c r="I231" s="82"/>
      <c r="J231" s="82"/>
      <c r="K231" s="36"/>
      <c r="L231" s="36"/>
      <c r="N231" s="37"/>
      <c r="O231" s="82"/>
      <c r="P231" s="82"/>
      <c r="Q231" s="36"/>
      <c r="R231" s="36"/>
      <c r="T231" s="37"/>
      <c r="U231" s="82"/>
      <c r="V231" s="82"/>
      <c r="W231" s="36"/>
      <c r="X231" s="36"/>
      <c r="Y231" s="36"/>
      <c r="AA231" s="55"/>
      <c r="AB231" s="55"/>
    </row>
    <row r="232" spans="1:28" x14ac:dyDescent="0.55000000000000004">
      <c r="B232" s="36"/>
      <c r="C232" s="82" t="s">
        <v>77</v>
      </c>
      <c r="D232" s="82"/>
      <c r="E232" s="36"/>
      <c r="F232" s="36"/>
      <c r="H232" s="36"/>
      <c r="I232" s="82" t="s">
        <v>77</v>
      </c>
      <c r="J232" s="82"/>
      <c r="K232" s="36"/>
      <c r="L232" s="36"/>
      <c r="N232" s="36"/>
      <c r="O232" s="82" t="s">
        <v>77</v>
      </c>
      <c r="P232" s="82"/>
      <c r="Q232" s="36"/>
      <c r="R232" s="36"/>
      <c r="T232" s="36"/>
      <c r="U232" s="82" t="s">
        <v>77</v>
      </c>
      <c r="V232" s="82"/>
      <c r="W232" s="36"/>
      <c r="X232" s="36"/>
      <c r="Y232" s="36"/>
      <c r="AA232" s="36"/>
      <c r="AB232" s="55"/>
    </row>
    <row r="233" spans="1:28" x14ac:dyDescent="0.55000000000000004">
      <c r="A233" s="89" t="s">
        <v>18</v>
      </c>
      <c r="B233" s="89"/>
      <c r="C233" s="89"/>
      <c r="D233" s="89"/>
      <c r="E233" s="89"/>
      <c r="F233" s="89"/>
      <c r="G233" s="89" t="s">
        <v>18</v>
      </c>
      <c r="H233" s="89"/>
      <c r="I233" s="89"/>
      <c r="J233" s="89"/>
      <c r="K233" s="89"/>
      <c r="L233" s="89"/>
      <c r="M233" s="89" t="s">
        <v>18</v>
      </c>
      <c r="N233" s="89"/>
      <c r="O233" s="89"/>
      <c r="P233" s="89"/>
      <c r="Q233" s="89"/>
      <c r="R233" s="89"/>
      <c r="S233" s="89" t="s">
        <v>18</v>
      </c>
      <c r="T233" s="89"/>
      <c r="U233" s="89"/>
      <c r="V233" s="89"/>
      <c r="W233" s="89"/>
      <c r="X233" s="89"/>
      <c r="Y233" s="58"/>
      <c r="Z233" s="89" t="s">
        <v>18</v>
      </c>
      <c r="AA233" s="89"/>
      <c r="AB233" s="89"/>
    </row>
    <row r="234" spans="1:28" x14ac:dyDescent="0.55000000000000004">
      <c r="A234" s="89" t="s">
        <v>19</v>
      </c>
      <c r="B234" s="89"/>
      <c r="C234" s="89"/>
      <c r="D234" s="89"/>
      <c r="E234" s="89"/>
      <c r="F234" s="89"/>
      <c r="G234" s="89" t="s">
        <v>19</v>
      </c>
      <c r="H234" s="89"/>
      <c r="I234" s="89"/>
      <c r="J234" s="89"/>
      <c r="K234" s="89"/>
      <c r="L234" s="89"/>
      <c r="M234" s="89" t="s">
        <v>19</v>
      </c>
      <c r="N234" s="89"/>
      <c r="O234" s="89"/>
      <c r="P234" s="89"/>
      <c r="Q234" s="89"/>
      <c r="R234" s="89"/>
      <c r="S234" s="89" t="s">
        <v>19</v>
      </c>
      <c r="T234" s="89"/>
      <c r="U234" s="89"/>
      <c r="V234" s="89"/>
      <c r="W234" s="89"/>
      <c r="X234" s="89"/>
      <c r="Y234" s="58"/>
      <c r="Z234" s="89" t="s">
        <v>19</v>
      </c>
      <c r="AA234" s="89"/>
      <c r="AB234" s="89"/>
    </row>
    <row r="235" spans="1:28" x14ac:dyDescent="0.55000000000000004">
      <c r="A235" s="89" t="s">
        <v>78</v>
      </c>
      <c r="B235" s="89"/>
      <c r="C235" s="89"/>
      <c r="D235" s="89"/>
      <c r="E235" s="89"/>
      <c r="F235" s="89"/>
      <c r="G235" s="89" t="s">
        <v>78</v>
      </c>
      <c r="H235" s="89"/>
      <c r="I235" s="89"/>
      <c r="J235" s="89"/>
      <c r="K235" s="89"/>
      <c r="L235" s="89"/>
      <c r="M235" s="89" t="s">
        <v>78</v>
      </c>
      <c r="N235" s="89"/>
      <c r="O235" s="89"/>
      <c r="P235" s="89"/>
      <c r="Q235" s="89"/>
      <c r="R235" s="89"/>
      <c r="S235" s="89" t="s">
        <v>78</v>
      </c>
      <c r="T235" s="89"/>
      <c r="U235" s="89"/>
      <c r="V235" s="89"/>
      <c r="W235" s="89"/>
      <c r="X235" s="89"/>
      <c r="Y235" s="58"/>
      <c r="Z235" s="89" t="s">
        <v>78</v>
      </c>
      <c r="AA235" s="89"/>
      <c r="AB235" s="89"/>
    </row>
    <row r="236" spans="1:28" x14ac:dyDescent="0.55000000000000004">
      <c r="A236" s="89" t="s">
        <v>79</v>
      </c>
      <c r="B236" s="89"/>
      <c r="C236" s="89"/>
      <c r="D236" s="89"/>
      <c r="E236" s="89"/>
      <c r="F236" s="89"/>
      <c r="G236" s="89" t="s">
        <v>80</v>
      </c>
      <c r="H236" s="89"/>
      <c r="I236" s="89"/>
      <c r="J236" s="89"/>
      <c r="K236" s="89"/>
      <c r="L236" s="89"/>
      <c r="M236" s="89" t="s">
        <v>81</v>
      </c>
      <c r="N236" s="89"/>
      <c r="O236" s="89"/>
      <c r="P236" s="89"/>
      <c r="Q236" s="89"/>
      <c r="R236" s="89"/>
      <c r="S236" s="89" t="s">
        <v>82</v>
      </c>
      <c r="T236" s="89"/>
      <c r="U236" s="89"/>
      <c r="V236" s="89"/>
      <c r="W236" s="89"/>
      <c r="X236" s="89"/>
      <c r="Y236" s="58"/>
      <c r="Z236" s="89" t="s">
        <v>82</v>
      </c>
      <c r="AA236" s="89"/>
      <c r="AB236" s="89"/>
    </row>
    <row r="237" spans="1:28" x14ac:dyDescent="0.55000000000000004">
      <c r="A237" s="89" t="s">
        <v>89</v>
      </c>
      <c r="B237" s="89"/>
      <c r="C237" s="89"/>
      <c r="D237" s="89"/>
      <c r="E237" s="89"/>
      <c r="F237" s="89"/>
      <c r="G237" s="89" t="s">
        <v>89</v>
      </c>
      <c r="H237" s="89"/>
      <c r="I237" s="89"/>
      <c r="J237" s="89"/>
      <c r="K237" s="89"/>
      <c r="L237" s="89"/>
      <c r="M237" s="89" t="s">
        <v>89</v>
      </c>
      <c r="N237" s="89"/>
      <c r="O237" s="89"/>
      <c r="P237" s="89"/>
      <c r="Q237" s="89"/>
      <c r="R237" s="89"/>
      <c r="S237" s="89" t="s">
        <v>89</v>
      </c>
      <c r="T237" s="89"/>
      <c r="U237" s="89"/>
      <c r="V237" s="89"/>
      <c r="W237" s="89"/>
      <c r="X237" s="89"/>
      <c r="Y237" s="58"/>
      <c r="Z237" s="89" t="s">
        <v>89</v>
      </c>
      <c r="AA237" s="89"/>
      <c r="AB237" s="89"/>
    </row>
    <row r="238" spans="1:28" x14ac:dyDescent="0.55000000000000004">
      <c r="A238" s="83" t="s">
        <v>0</v>
      </c>
      <c r="B238" s="83" t="s">
        <v>1</v>
      </c>
      <c r="C238" s="83" t="s">
        <v>2</v>
      </c>
      <c r="D238" s="83" t="s">
        <v>6</v>
      </c>
      <c r="E238" s="83"/>
      <c r="F238" s="83"/>
      <c r="G238" s="83" t="s">
        <v>0</v>
      </c>
      <c r="H238" s="83" t="s">
        <v>1</v>
      </c>
      <c r="I238" s="83" t="s">
        <v>2</v>
      </c>
      <c r="J238" s="83" t="s">
        <v>6</v>
      </c>
      <c r="K238" s="83"/>
      <c r="L238" s="83"/>
      <c r="M238" s="83" t="s">
        <v>0</v>
      </c>
      <c r="N238" s="83" t="s">
        <v>1</v>
      </c>
      <c r="O238" s="83" t="s">
        <v>2</v>
      </c>
      <c r="P238" s="83" t="s">
        <v>6</v>
      </c>
      <c r="Q238" s="83"/>
      <c r="R238" s="83"/>
      <c r="S238" s="83" t="s">
        <v>0</v>
      </c>
      <c r="T238" s="83" t="s">
        <v>1</v>
      </c>
      <c r="U238" s="83" t="s">
        <v>2</v>
      </c>
      <c r="V238" s="52" t="s">
        <v>6</v>
      </c>
      <c r="W238" s="52"/>
      <c r="X238" s="52"/>
      <c r="Y238" s="57"/>
      <c r="Z238" s="83" t="s">
        <v>0</v>
      </c>
      <c r="AA238" s="83" t="s">
        <v>1</v>
      </c>
      <c r="AB238" s="83" t="s">
        <v>2</v>
      </c>
    </row>
    <row r="239" spans="1:28" x14ac:dyDescent="0.55000000000000004">
      <c r="A239" s="83"/>
      <c r="B239" s="83"/>
      <c r="C239" s="83"/>
      <c r="D239" s="52" t="s">
        <v>3</v>
      </c>
      <c r="E239" s="52" t="s">
        <v>4</v>
      </c>
      <c r="F239" s="52" t="s">
        <v>5</v>
      </c>
      <c r="G239" s="83"/>
      <c r="H239" s="83"/>
      <c r="I239" s="83"/>
      <c r="J239" s="52" t="s">
        <v>42</v>
      </c>
      <c r="K239" s="52" t="s">
        <v>43</v>
      </c>
      <c r="L239" s="52" t="s">
        <v>44</v>
      </c>
      <c r="M239" s="83"/>
      <c r="N239" s="83"/>
      <c r="O239" s="83"/>
      <c r="P239" s="52" t="s">
        <v>45</v>
      </c>
      <c r="Q239" s="52" t="s">
        <v>46</v>
      </c>
      <c r="R239" s="52" t="s">
        <v>47</v>
      </c>
      <c r="S239" s="83"/>
      <c r="T239" s="83"/>
      <c r="U239" s="83"/>
      <c r="V239" s="52" t="s">
        <v>50</v>
      </c>
      <c r="W239" s="52" t="s">
        <v>51</v>
      </c>
      <c r="X239" s="52" t="s">
        <v>52</v>
      </c>
      <c r="Y239" s="57"/>
      <c r="Z239" s="83"/>
      <c r="AA239" s="83"/>
      <c r="AB239" s="83"/>
    </row>
    <row r="240" spans="1:28" x14ac:dyDescent="0.55000000000000004">
      <c r="A240" s="30">
        <v>1</v>
      </c>
      <c r="B240" s="31" t="s">
        <v>7</v>
      </c>
      <c r="C240" s="4">
        <f t="shared" ref="C240:C250" si="52">SUM(D240+E240+F240)</f>
        <v>0</v>
      </c>
      <c r="D240" s="2">
        <v>0</v>
      </c>
      <c r="E240" s="2">
        <v>0</v>
      </c>
      <c r="F240" s="2">
        <v>0</v>
      </c>
      <c r="G240" s="30">
        <v>1</v>
      </c>
      <c r="H240" s="31" t="s">
        <v>7</v>
      </c>
      <c r="I240" s="4">
        <f t="shared" ref="I240:I250" si="53">SUM(J240+K240+L240)</f>
        <v>0</v>
      </c>
      <c r="J240" s="2">
        <v>0</v>
      </c>
      <c r="K240" s="2">
        <v>0</v>
      </c>
      <c r="L240" s="2">
        <v>0</v>
      </c>
      <c r="M240" s="30">
        <v>1</v>
      </c>
      <c r="N240" s="31" t="s">
        <v>7</v>
      </c>
      <c r="O240" s="4">
        <f t="shared" ref="O240:O250" si="54">SUM(P240+Q240+R240)</f>
        <v>0</v>
      </c>
      <c r="P240" s="2">
        <v>0</v>
      </c>
      <c r="Q240" s="2">
        <v>0</v>
      </c>
      <c r="R240" s="2">
        <v>0</v>
      </c>
      <c r="S240" s="30">
        <v>1</v>
      </c>
      <c r="T240" s="31" t="s">
        <v>7</v>
      </c>
      <c r="U240" s="4">
        <f t="shared" ref="U240:U250" si="55">SUM(V240+W240+X240)</f>
        <v>0</v>
      </c>
      <c r="V240" s="2">
        <v>0</v>
      </c>
      <c r="W240" s="2">
        <v>0</v>
      </c>
      <c r="X240" s="2">
        <v>0</v>
      </c>
      <c r="Y240" s="2"/>
      <c r="Z240" s="30">
        <v>1</v>
      </c>
      <c r="AA240" s="31" t="s">
        <v>7</v>
      </c>
      <c r="AB240" s="44">
        <f t="shared" ref="AB240:AB250" si="56">SUM(C240,I240,O240,U240)</f>
        <v>0</v>
      </c>
    </row>
    <row r="241" spans="1:28" x14ac:dyDescent="0.55000000000000004">
      <c r="A241" s="32">
        <v>2</v>
      </c>
      <c r="B241" s="3" t="s">
        <v>8</v>
      </c>
      <c r="C241" s="4">
        <f t="shared" si="52"/>
        <v>0</v>
      </c>
      <c r="D241" s="4">
        <v>0</v>
      </c>
      <c r="E241" s="4">
        <v>0</v>
      </c>
      <c r="F241" s="4">
        <v>0</v>
      </c>
      <c r="G241" s="32">
        <v>2</v>
      </c>
      <c r="H241" s="3" t="s">
        <v>8</v>
      </c>
      <c r="I241" s="4">
        <f t="shared" si="53"/>
        <v>0</v>
      </c>
      <c r="J241" s="4">
        <v>0</v>
      </c>
      <c r="K241" s="4">
        <v>0</v>
      </c>
      <c r="L241" s="4">
        <v>0</v>
      </c>
      <c r="M241" s="32">
        <v>2</v>
      </c>
      <c r="N241" s="3" t="s">
        <v>8</v>
      </c>
      <c r="O241" s="4">
        <f t="shared" si="54"/>
        <v>0</v>
      </c>
      <c r="P241" s="4">
        <v>0</v>
      </c>
      <c r="Q241" s="4">
        <v>0</v>
      </c>
      <c r="R241" s="4">
        <v>0</v>
      </c>
      <c r="S241" s="32">
        <v>2</v>
      </c>
      <c r="T241" s="3" t="s">
        <v>8</v>
      </c>
      <c r="U241" s="4">
        <f t="shared" si="55"/>
        <v>0</v>
      </c>
      <c r="V241" s="4">
        <v>0</v>
      </c>
      <c r="W241" s="4">
        <v>0</v>
      </c>
      <c r="X241" s="4">
        <v>0</v>
      </c>
      <c r="Y241" s="4"/>
      <c r="Z241" s="32">
        <v>2</v>
      </c>
      <c r="AA241" s="3" t="s">
        <v>8</v>
      </c>
      <c r="AB241" s="44">
        <f t="shared" si="56"/>
        <v>0</v>
      </c>
    </row>
    <row r="242" spans="1:28" x14ac:dyDescent="0.55000000000000004">
      <c r="A242" s="32">
        <v>3</v>
      </c>
      <c r="B242" s="3" t="s">
        <v>9</v>
      </c>
      <c r="C242" s="4">
        <f t="shared" si="52"/>
        <v>0</v>
      </c>
      <c r="D242" s="4">
        <v>0</v>
      </c>
      <c r="E242" s="4">
        <v>0</v>
      </c>
      <c r="F242" s="4">
        <v>0</v>
      </c>
      <c r="G242" s="32">
        <v>3</v>
      </c>
      <c r="H242" s="3" t="s">
        <v>9</v>
      </c>
      <c r="I242" s="4">
        <f t="shared" si="53"/>
        <v>0</v>
      </c>
      <c r="J242" s="4">
        <v>0</v>
      </c>
      <c r="K242" s="4">
        <v>0</v>
      </c>
      <c r="L242" s="4">
        <v>0</v>
      </c>
      <c r="M242" s="32">
        <v>3</v>
      </c>
      <c r="N242" s="3" t="s">
        <v>9</v>
      </c>
      <c r="O242" s="4">
        <f t="shared" si="54"/>
        <v>0</v>
      </c>
      <c r="P242" s="4">
        <v>0</v>
      </c>
      <c r="Q242" s="4">
        <v>0</v>
      </c>
      <c r="R242" s="4">
        <v>0</v>
      </c>
      <c r="S242" s="32">
        <v>3</v>
      </c>
      <c r="T242" s="3" t="s">
        <v>9</v>
      </c>
      <c r="U242" s="4">
        <f t="shared" si="55"/>
        <v>0</v>
      </c>
      <c r="V242" s="4">
        <v>0</v>
      </c>
      <c r="W242" s="4">
        <v>0</v>
      </c>
      <c r="X242" s="4">
        <v>0</v>
      </c>
      <c r="Y242" s="4"/>
      <c r="Z242" s="32">
        <v>3</v>
      </c>
      <c r="AA242" s="3" t="s">
        <v>9</v>
      </c>
      <c r="AB242" s="44">
        <f t="shared" si="56"/>
        <v>0</v>
      </c>
    </row>
    <row r="243" spans="1:28" x14ac:dyDescent="0.55000000000000004">
      <c r="A243" s="32">
        <v>4</v>
      </c>
      <c r="B243" s="3" t="s">
        <v>10</v>
      </c>
      <c r="C243" s="4">
        <f t="shared" si="52"/>
        <v>0</v>
      </c>
      <c r="D243" s="4">
        <v>0</v>
      </c>
      <c r="E243" s="4">
        <v>0</v>
      </c>
      <c r="F243" s="4">
        <v>0</v>
      </c>
      <c r="G243" s="32">
        <v>4</v>
      </c>
      <c r="H243" s="3" t="s">
        <v>10</v>
      </c>
      <c r="I243" s="4">
        <f t="shared" si="53"/>
        <v>0</v>
      </c>
      <c r="J243" s="4">
        <v>0</v>
      </c>
      <c r="K243" s="4">
        <v>0</v>
      </c>
      <c r="L243" s="4">
        <v>0</v>
      </c>
      <c r="M243" s="32">
        <v>4</v>
      </c>
      <c r="N243" s="3" t="s">
        <v>10</v>
      </c>
      <c r="O243" s="4">
        <f t="shared" si="54"/>
        <v>0</v>
      </c>
      <c r="P243" s="4">
        <v>0</v>
      </c>
      <c r="Q243" s="4">
        <v>0</v>
      </c>
      <c r="R243" s="4">
        <v>0</v>
      </c>
      <c r="S243" s="32">
        <v>4</v>
      </c>
      <c r="T243" s="3" t="s">
        <v>10</v>
      </c>
      <c r="U243" s="4">
        <f t="shared" si="55"/>
        <v>0</v>
      </c>
      <c r="V243" s="4">
        <v>0</v>
      </c>
      <c r="W243" s="4">
        <v>0</v>
      </c>
      <c r="X243" s="4">
        <v>0</v>
      </c>
      <c r="Y243" s="4"/>
      <c r="Z243" s="32">
        <v>4</v>
      </c>
      <c r="AA243" s="3" t="s">
        <v>10</v>
      </c>
      <c r="AB243" s="44">
        <f t="shared" si="56"/>
        <v>0</v>
      </c>
    </row>
    <row r="244" spans="1:28" x14ac:dyDescent="0.55000000000000004">
      <c r="A244" s="32">
        <v>5</v>
      </c>
      <c r="B244" s="3" t="s">
        <v>11</v>
      </c>
      <c r="C244" s="4">
        <f t="shared" si="52"/>
        <v>0</v>
      </c>
      <c r="D244" s="4">
        <v>0</v>
      </c>
      <c r="E244" s="4">
        <v>0</v>
      </c>
      <c r="F244" s="4">
        <v>0</v>
      </c>
      <c r="G244" s="32">
        <v>5</v>
      </c>
      <c r="H244" s="3" t="s">
        <v>11</v>
      </c>
      <c r="I244" s="4">
        <f t="shared" si="53"/>
        <v>0</v>
      </c>
      <c r="J244" s="4">
        <v>0</v>
      </c>
      <c r="K244" s="4">
        <v>0</v>
      </c>
      <c r="L244" s="4">
        <v>0</v>
      </c>
      <c r="M244" s="32">
        <v>5</v>
      </c>
      <c r="N244" s="3" t="s">
        <v>11</v>
      </c>
      <c r="O244" s="4">
        <f t="shared" si="54"/>
        <v>0</v>
      </c>
      <c r="P244" s="4">
        <v>0</v>
      </c>
      <c r="Q244" s="4">
        <v>0</v>
      </c>
      <c r="R244" s="4">
        <v>0</v>
      </c>
      <c r="S244" s="32">
        <v>5</v>
      </c>
      <c r="T244" s="3" t="s">
        <v>11</v>
      </c>
      <c r="U244" s="4">
        <f t="shared" si="55"/>
        <v>0</v>
      </c>
      <c r="V244" s="4">
        <v>0</v>
      </c>
      <c r="W244" s="4">
        <v>0</v>
      </c>
      <c r="X244" s="4">
        <v>0</v>
      </c>
      <c r="Y244" s="4"/>
      <c r="Z244" s="32">
        <v>5</v>
      </c>
      <c r="AA244" s="3" t="s">
        <v>11</v>
      </c>
      <c r="AB244" s="44">
        <f t="shared" si="56"/>
        <v>0</v>
      </c>
    </row>
    <row r="245" spans="1:28" x14ac:dyDescent="0.55000000000000004">
      <c r="A245" s="32">
        <v>6</v>
      </c>
      <c r="B245" s="3" t="s">
        <v>12</v>
      </c>
      <c r="C245" s="4">
        <f t="shared" si="52"/>
        <v>0</v>
      </c>
      <c r="D245" s="4">
        <v>0</v>
      </c>
      <c r="E245" s="4">
        <v>0</v>
      </c>
      <c r="F245" s="4">
        <v>0</v>
      </c>
      <c r="G245" s="32">
        <v>6</v>
      </c>
      <c r="H245" s="3" t="s">
        <v>12</v>
      </c>
      <c r="I245" s="4">
        <f t="shared" si="53"/>
        <v>5500</v>
      </c>
      <c r="J245" s="4">
        <v>5500</v>
      </c>
      <c r="K245" s="4">
        <v>0</v>
      </c>
      <c r="L245" s="4">
        <v>0</v>
      </c>
      <c r="M245" s="32">
        <v>6</v>
      </c>
      <c r="N245" s="3" t="s">
        <v>12</v>
      </c>
      <c r="O245" s="4">
        <f t="shared" si="54"/>
        <v>28500</v>
      </c>
      <c r="P245" s="4">
        <v>28500</v>
      </c>
      <c r="Q245" s="4">
        <v>0</v>
      </c>
      <c r="R245" s="4">
        <v>0</v>
      </c>
      <c r="S245" s="32">
        <v>6</v>
      </c>
      <c r="T245" s="3" t="s">
        <v>12</v>
      </c>
      <c r="U245" s="4">
        <f t="shared" si="55"/>
        <v>0</v>
      </c>
      <c r="V245" s="4">
        <v>0</v>
      </c>
      <c r="W245" s="4">
        <v>0</v>
      </c>
      <c r="X245" s="4">
        <v>0</v>
      </c>
      <c r="Y245" s="4"/>
      <c r="Z245" s="32">
        <v>6</v>
      </c>
      <c r="AA245" s="3" t="s">
        <v>12</v>
      </c>
      <c r="AB245" s="44">
        <f t="shared" si="56"/>
        <v>34000</v>
      </c>
    </row>
    <row r="246" spans="1:28" x14ac:dyDescent="0.55000000000000004">
      <c r="A246" s="32">
        <v>7</v>
      </c>
      <c r="B246" s="3" t="s">
        <v>13</v>
      </c>
      <c r="C246" s="4">
        <f t="shared" si="52"/>
        <v>0</v>
      </c>
      <c r="D246" s="4">
        <v>0</v>
      </c>
      <c r="E246" s="4">
        <v>0</v>
      </c>
      <c r="F246" s="4">
        <v>0</v>
      </c>
      <c r="G246" s="32">
        <v>7</v>
      </c>
      <c r="H246" s="3" t="s">
        <v>13</v>
      </c>
      <c r="I246" s="4">
        <f t="shared" si="53"/>
        <v>0</v>
      </c>
      <c r="J246" s="4">
        <v>0</v>
      </c>
      <c r="K246" s="4">
        <v>0</v>
      </c>
      <c r="L246" s="4">
        <v>0</v>
      </c>
      <c r="M246" s="32">
        <v>7</v>
      </c>
      <c r="N246" s="3" t="s">
        <v>13</v>
      </c>
      <c r="O246" s="4">
        <f t="shared" si="54"/>
        <v>0</v>
      </c>
      <c r="P246" s="4">
        <v>0</v>
      </c>
      <c r="Q246" s="4">
        <v>0</v>
      </c>
      <c r="R246" s="4">
        <v>0</v>
      </c>
      <c r="S246" s="32">
        <v>7</v>
      </c>
      <c r="T246" s="3" t="s">
        <v>13</v>
      </c>
      <c r="U246" s="4">
        <f t="shared" si="55"/>
        <v>0</v>
      </c>
      <c r="V246" s="4">
        <v>0</v>
      </c>
      <c r="W246" s="4">
        <v>0</v>
      </c>
      <c r="X246" s="4">
        <v>0</v>
      </c>
      <c r="Y246" s="4"/>
      <c r="Z246" s="32">
        <v>7</v>
      </c>
      <c r="AA246" s="3" t="s">
        <v>13</v>
      </c>
      <c r="AB246" s="44">
        <f t="shared" si="56"/>
        <v>0</v>
      </c>
    </row>
    <row r="247" spans="1:28" x14ac:dyDescent="0.55000000000000004">
      <c r="A247" s="32">
        <v>8</v>
      </c>
      <c r="B247" s="3" t="s">
        <v>14</v>
      </c>
      <c r="C247" s="4">
        <f t="shared" si="52"/>
        <v>0</v>
      </c>
      <c r="D247" s="4">
        <v>0</v>
      </c>
      <c r="E247" s="4">
        <v>0</v>
      </c>
      <c r="F247" s="4">
        <v>0</v>
      </c>
      <c r="G247" s="32">
        <v>8</v>
      </c>
      <c r="H247" s="3" t="s">
        <v>14</v>
      </c>
      <c r="I247" s="4">
        <f t="shared" si="53"/>
        <v>0</v>
      </c>
      <c r="J247" s="4">
        <v>0</v>
      </c>
      <c r="K247" s="4">
        <v>0</v>
      </c>
      <c r="L247" s="4">
        <v>0</v>
      </c>
      <c r="M247" s="32">
        <v>8</v>
      </c>
      <c r="N247" s="3" t="s">
        <v>14</v>
      </c>
      <c r="O247" s="4">
        <f t="shared" si="54"/>
        <v>0</v>
      </c>
      <c r="P247" s="4">
        <v>0</v>
      </c>
      <c r="Q247" s="4">
        <v>0</v>
      </c>
      <c r="R247" s="4">
        <v>0</v>
      </c>
      <c r="S247" s="32">
        <v>8</v>
      </c>
      <c r="T247" s="3" t="s">
        <v>14</v>
      </c>
      <c r="U247" s="4">
        <f t="shared" si="55"/>
        <v>0</v>
      </c>
      <c r="V247" s="4">
        <v>0</v>
      </c>
      <c r="W247" s="4">
        <v>0</v>
      </c>
      <c r="X247" s="4">
        <v>0</v>
      </c>
      <c r="Y247" s="4"/>
      <c r="Z247" s="32">
        <v>8</v>
      </c>
      <c r="AA247" s="3" t="s">
        <v>14</v>
      </c>
      <c r="AB247" s="44">
        <f t="shared" si="56"/>
        <v>0</v>
      </c>
    </row>
    <row r="248" spans="1:28" x14ac:dyDescent="0.55000000000000004">
      <c r="A248" s="32">
        <v>9</v>
      </c>
      <c r="B248" s="3" t="s">
        <v>15</v>
      </c>
      <c r="C248" s="4">
        <f t="shared" si="52"/>
        <v>0</v>
      </c>
      <c r="D248" s="4">
        <v>0</v>
      </c>
      <c r="E248" s="4">
        <v>0</v>
      </c>
      <c r="F248" s="4">
        <v>0</v>
      </c>
      <c r="G248" s="32">
        <v>9</v>
      </c>
      <c r="H248" s="3" t="s">
        <v>15</v>
      </c>
      <c r="I248" s="4">
        <f t="shared" si="53"/>
        <v>0</v>
      </c>
      <c r="J248" s="4">
        <v>0</v>
      </c>
      <c r="K248" s="4">
        <v>0</v>
      </c>
      <c r="L248" s="4">
        <v>0</v>
      </c>
      <c r="M248" s="32">
        <v>9</v>
      </c>
      <c r="N248" s="3" t="s">
        <v>15</v>
      </c>
      <c r="O248" s="4">
        <f t="shared" si="54"/>
        <v>0</v>
      </c>
      <c r="P248" s="4">
        <v>0</v>
      </c>
      <c r="Q248" s="4">
        <v>0</v>
      </c>
      <c r="R248" s="4">
        <v>0</v>
      </c>
      <c r="S248" s="32">
        <v>9</v>
      </c>
      <c r="T248" s="3" t="s">
        <v>15</v>
      </c>
      <c r="U248" s="4">
        <f t="shared" si="55"/>
        <v>0</v>
      </c>
      <c r="V248" s="4">
        <v>0</v>
      </c>
      <c r="W248" s="4">
        <v>0</v>
      </c>
      <c r="X248" s="4">
        <v>0</v>
      </c>
      <c r="Y248" s="4"/>
      <c r="Z248" s="32">
        <v>9</v>
      </c>
      <c r="AA248" s="3" t="s">
        <v>15</v>
      </c>
      <c r="AB248" s="44">
        <f t="shared" si="56"/>
        <v>0</v>
      </c>
    </row>
    <row r="249" spans="1:28" x14ac:dyDescent="0.55000000000000004">
      <c r="A249" s="32">
        <v>10</v>
      </c>
      <c r="B249" s="3" t="s">
        <v>16</v>
      </c>
      <c r="C249" s="4">
        <f t="shared" si="52"/>
        <v>0</v>
      </c>
      <c r="D249" s="4">
        <v>0</v>
      </c>
      <c r="E249" s="4">
        <v>0</v>
      </c>
      <c r="F249" s="4">
        <v>0</v>
      </c>
      <c r="G249" s="32">
        <v>10</v>
      </c>
      <c r="H249" s="3" t="s">
        <v>16</v>
      </c>
      <c r="I249" s="4">
        <f t="shared" si="53"/>
        <v>0</v>
      </c>
      <c r="J249" s="4">
        <v>0</v>
      </c>
      <c r="K249" s="4">
        <v>0</v>
      </c>
      <c r="L249" s="4">
        <v>0</v>
      </c>
      <c r="M249" s="32">
        <v>10</v>
      </c>
      <c r="N249" s="3" t="s">
        <v>16</v>
      </c>
      <c r="O249" s="4">
        <f t="shared" si="54"/>
        <v>0</v>
      </c>
      <c r="P249" s="4">
        <v>0</v>
      </c>
      <c r="Q249" s="4">
        <v>0</v>
      </c>
      <c r="R249" s="4">
        <v>0</v>
      </c>
      <c r="S249" s="32">
        <v>10</v>
      </c>
      <c r="T249" s="3" t="s">
        <v>16</v>
      </c>
      <c r="U249" s="4">
        <f t="shared" si="55"/>
        <v>16500</v>
      </c>
      <c r="V249" s="4">
        <v>0</v>
      </c>
      <c r="W249" s="4">
        <v>0</v>
      </c>
      <c r="X249" s="4">
        <v>16500</v>
      </c>
      <c r="Y249" s="4"/>
      <c r="Z249" s="32">
        <v>10</v>
      </c>
      <c r="AA249" s="3" t="s">
        <v>16</v>
      </c>
      <c r="AB249" s="44">
        <f t="shared" si="56"/>
        <v>16500</v>
      </c>
    </row>
    <row r="250" spans="1:28" x14ac:dyDescent="0.55000000000000004">
      <c r="A250" s="34">
        <v>11</v>
      </c>
      <c r="B250" s="5" t="s">
        <v>17</v>
      </c>
      <c r="C250" s="4">
        <f t="shared" si="52"/>
        <v>0</v>
      </c>
      <c r="D250" s="6">
        <v>0</v>
      </c>
      <c r="E250" s="6">
        <v>0</v>
      </c>
      <c r="F250" s="6">
        <v>0</v>
      </c>
      <c r="G250" s="34">
        <v>11</v>
      </c>
      <c r="H250" s="5" t="s">
        <v>17</v>
      </c>
      <c r="I250" s="4">
        <f t="shared" si="53"/>
        <v>0</v>
      </c>
      <c r="J250" s="6">
        <v>0</v>
      </c>
      <c r="K250" s="6">
        <v>0</v>
      </c>
      <c r="L250" s="6">
        <v>0</v>
      </c>
      <c r="M250" s="34">
        <v>11</v>
      </c>
      <c r="N250" s="5" t="s">
        <v>17</v>
      </c>
      <c r="O250" s="4">
        <f t="shared" si="54"/>
        <v>0</v>
      </c>
      <c r="P250" s="6">
        <v>0</v>
      </c>
      <c r="Q250" s="6">
        <v>0</v>
      </c>
      <c r="R250" s="6">
        <v>0</v>
      </c>
      <c r="S250" s="34">
        <v>11</v>
      </c>
      <c r="T250" s="5" t="s">
        <v>17</v>
      </c>
      <c r="U250" s="4">
        <f t="shared" si="55"/>
        <v>0</v>
      </c>
      <c r="V250" s="6">
        <v>0</v>
      </c>
      <c r="W250" s="6">
        <v>0</v>
      </c>
      <c r="X250" s="6">
        <v>0</v>
      </c>
      <c r="Y250" s="6"/>
      <c r="Z250" s="34">
        <v>11</v>
      </c>
      <c r="AA250" s="5" t="s">
        <v>17</v>
      </c>
      <c r="AB250" s="44">
        <f t="shared" si="56"/>
        <v>0</v>
      </c>
    </row>
    <row r="251" spans="1:28" x14ac:dyDescent="0.55000000000000004">
      <c r="A251" s="90" t="s">
        <v>2</v>
      </c>
      <c r="B251" s="91"/>
      <c r="C251" s="7">
        <f>SUM(C240:C250)</f>
        <v>0</v>
      </c>
      <c r="D251" s="7">
        <f>SUM(D240:D250)</f>
        <v>0</v>
      </c>
      <c r="E251" s="7">
        <f>SUM(E240:E250)</f>
        <v>0</v>
      </c>
      <c r="F251" s="7">
        <f>SUM(F240:F250)</f>
        <v>0</v>
      </c>
      <c r="G251" s="90" t="s">
        <v>2</v>
      </c>
      <c r="H251" s="91"/>
      <c r="I251" s="7">
        <f>SUM(I240:I250)</f>
        <v>5500</v>
      </c>
      <c r="J251" s="7">
        <f>SUM(J240:J250)</f>
        <v>5500</v>
      </c>
      <c r="K251" s="7">
        <f>SUM(K240:K250)</f>
        <v>0</v>
      </c>
      <c r="L251" s="7">
        <f>SUM(L240:L250)</f>
        <v>0</v>
      </c>
      <c r="M251" s="90" t="s">
        <v>2</v>
      </c>
      <c r="N251" s="91"/>
      <c r="O251" s="7">
        <f>SUM(O240:O250)</f>
        <v>28500</v>
      </c>
      <c r="P251" s="7">
        <f>SUM(P240:P250)</f>
        <v>28500</v>
      </c>
      <c r="Q251" s="7">
        <f>SUM(Q240:Q250)</f>
        <v>0</v>
      </c>
      <c r="R251" s="7">
        <f>SUM(R240:R250)</f>
        <v>0</v>
      </c>
      <c r="S251" s="90" t="s">
        <v>2</v>
      </c>
      <c r="T251" s="91"/>
      <c r="U251" s="7">
        <f>SUM(U240:U250)</f>
        <v>16500</v>
      </c>
      <c r="V251" s="7">
        <f>SUM(V240:V250)</f>
        <v>0</v>
      </c>
      <c r="W251" s="7">
        <f>SUM(W240:W250)</f>
        <v>0</v>
      </c>
      <c r="X251" s="7">
        <f>SUM(X240:X250)</f>
        <v>16500</v>
      </c>
      <c r="Y251" s="67"/>
      <c r="Z251" s="90" t="s">
        <v>2</v>
      </c>
      <c r="AA251" s="91"/>
      <c r="AB251" s="7">
        <f>SUM(AB240:AB250)</f>
        <v>50500</v>
      </c>
    </row>
    <row r="253" spans="1:28" x14ac:dyDescent="0.55000000000000004">
      <c r="A253" s="1" t="s">
        <v>21</v>
      </c>
      <c r="G253" s="1" t="s">
        <v>21</v>
      </c>
      <c r="M253" s="1" t="s">
        <v>21</v>
      </c>
      <c r="S253" s="1" t="s">
        <v>21</v>
      </c>
      <c r="Z253" s="1" t="s">
        <v>21</v>
      </c>
    </row>
    <row r="254" spans="1:28" x14ac:dyDescent="0.55000000000000004">
      <c r="B254" s="35"/>
      <c r="C254" s="35"/>
      <c r="D254" s="35"/>
      <c r="E254" s="35"/>
      <c r="F254" s="35"/>
      <c r="H254" s="35"/>
      <c r="I254" s="35"/>
      <c r="J254" s="35"/>
      <c r="K254" s="35"/>
      <c r="L254" s="35"/>
      <c r="N254" s="35"/>
      <c r="O254" s="35"/>
      <c r="P254" s="35"/>
      <c r="Q254" s="35"/>
      <c r="R254" s="35"/>
      <c r="T254" s="35"/>
      <c r="U254" s="35"/>
      <c r="V254" s="35"/>
      <c r="W254" s="35"/>
      <c r="X254" s="35"/>
      <c r="Y254" s="36"/>
      <c r="AA254" s="35"/>
      <c r="AB254" s="35"/>
    </row>
    <row r="255" spans="1:28" x14ac:dyDescent="0.55000000000000004">
      <c r="B255" s="35"/>
      <c r="C255" s="35"/>
      <c r="D255" s="35"/>
      <c r="E255" s="35"/>
      <c r="F255" s="35"/>
      <c r="H255" s="35"/>
      <c r="I255" s="35"/>
      <c r="J255" s="35"/>
      <c r="K255" s="35"/>
      <c r="L255" s="35"/>
      <c r="N255" s="35"/>
      <c r="O255" s="35"/>
      <c r="P255" s="35"/>
      <c r="Q255" s="35"/>
      <c r="R255" s="35"/>
      <c r="T255" s="35"/>
      <c r="U255" s="35"/>
      <c r="V255" s="35"/>
      <c r="W255" s="35"/>
      <c r="X255" s="35"/>
      <c r="Y255" s="36"/>
      <c r="AA255" s="35"/>
      <c r="AB255" s="35"/>
    </row>
    <row r="256" spans="1:28" x14ac:dyDescent="0.55000000000000004">
      <c r="B256" s="35"/>
      <c r="C256" s="35"/>
      <c r="D256" s="35"/>
      <c r="E256" s="35"/>
      <c r="F256" s="35"/>
      <c r="H256" s="35"/>
      <c r="I256" s="35"/>
      <c r="J256" s="35"/>
      <c r="K256" s="35"/>
      <c r="L256" s="35"/>
      <c r="N256" s="35"/>
      <c r="O256" s="35"/>
      <c r="P256" s="35"/>
      <c r="Q256" s="35"/>
      <c r="R256" s="35"/>
      <c r="T256" s="35"/>
      <c r="U256" s="35"/>
      <c r="V256" s="35"/>
      <c r="W256" s="35"/>
      <c r="X256" s="35"/>
      <c r="Y256" s="36"/>
      <c r="AA256" s="35"/>
      <c r="AB256" s="35"/>
    </row>
    <row r="257" spans="1:28" x14ac:dyDescent="0.55000000000000004">
      <c r="B257" s="35"/>
      <c r="C257" s="35"/>
      <c r="D257" s="35"/>
      <c r="E257" s="35"/>
      <c r="F257" s="35"/>
      <c r="H257" s="35"/>
      <c r="I257" s="35"/>
      <c r="J257" s="35"/>
      <c r="K257" s="35"/>
      <c r="L257" s="35"/>
      <c r="N257" s="35"/>
      <c r="O257" s="35"/>
      <c r="P257" s="35"/>
      <c r="Q257" s="35"/>
      <c r="R257" s="35"/>
      <c r="T257" s="35"/>
      <c r="U257" s="35"/>
      <c r="V257" s="35"/>
      <c r="W257" s="35"/>
      <c r="X257" s="35"/>
      <c r="Y257" s="36"/>
      <c r="AA257" s="35"/>
      <c r="AB257" s="35"/>
    </row>
    <row r="258" spans="1:28" x14ac:dyDescent="0.55000000000000004">
      <c r="B258" s="36"/>
      <c r="C258" s="53" t="s">
        <v>61</v>
      </c>
      <c r="D258" s="36"/>
      <c r="E258" s="36" t="s">
        <v>62</v>
      </c>
      <c r="F258" s="36"/>
      <c r="H258" s="36"/>
      <c r="I258" s="53" t="s">
        <v>61</v>
      </c>
      <c r="J258" s="36"/>
      <c r="K258" s="36" t="s">
        <v>62</v>
      </c>
      <c r="L258" s="36"/>
      <c r="N258" s="36"/>
      <c r="O258" s="53" t="s">
        <v>61</v>
      </c>
      <c r="P258" s="36"/>
      <c r="Q258" s="36" t="s">
        <v>62</v>
      </c>
      <c r="R258" s="36"/>
      <c r="T258" s="36"/>
      <c r="U258" s="53" t="s">
        <v>61</v>
      </c>
      <c r="V258" s="36"/>
      <c r="W258" s="36" t="s">
        <v>62</v>
      </c>
      <c r="X258" s="36"/>
      <c r="Y258" s="36"/>
      <c r="AA258" s="36"/>
      <c r="AB258" s="55" t="s">
        <v>61</v>
      </c>
    </row>
    <row r="259" spans="1:28" x14ac:dyDescent="0.55000000000000004">
      <c r="B259" s="36"/>
      <c r="C259" s="36"/>
      <c r="D259" s="53" t="s">
        <v>64</v>
      </c>
      <c r="E259" s="36"/>
      <c r="F259" s="36"/>
      <c r="H259" s="36"/>
      <c r="I259" s="36"/>
      <c r="J259" s="53" t="s">
        <v>64</v>
      </c>
      <c r="K259" s="36"/>
      <c r="L259" s="36"/>
      <c r="N259" s="36"/>
      <c r="O259" s="36"/>
      <c r="P259" s="53" t="s">
        <v>64</v>
      </c>
      <c r="Q259" s="36"/>
      <c r="R259" s="36"/>
      <c r="T259" s="36"/>
      <c r="U259" s="36"/>
      <c r="V259" s="53" t="s">
        <v>64</v>
      </c>
      <c r="W259" s="36"/>
      <c r="X259" s="36"/>
      <c r="Y259" s="36"/>
      <c r="AA259" s="36"/>
      <c r="AB259" s="36"/>
    </row>
    <row r="260" spans="1:28" x14ac:dyDescent="0.55000000000000004">
      <c r="B260" s="36"/>
      <c r="C260" s="36"/>
      <c r="D260" s="53" t="s">
        <v>60</v>
      </c>
      <c r="E260" s="36"/>
      <c r="F260" s="36"/>
      <c r="H260" s="36"/>
      <c r="I260" s="36"/>
      <c r="J260" s="53" t="s">
        <v>60</v>
      </c>
      <c r="K260" s="36"/>
      <c r="L260" s="36"/>
      <c r="N260" s="36"/>
      <c r="O260" s="36"/>
      <c r="P260" s="53" t="s">
        <v>60</v>
      </c>
      <c r="Q260" s="36"/>
      <c r="R260" s="36"/>
      <c r="T260" s="36"/>
      <c r="U260" s="36"/>
      <c r="V260" s="53" t="s">
        <v>60</v>
      </c>
      <c r="W260" s="36"/>
      <c r="X260" s="36"/>
      <c r="Y260" s="36"/>
      <c r="AA260" s="36"/>
      <c r="AB260" s="36"/>
    </row>
    <row r="262" spans="1:28" x14ac:dyDescent="0.55000000000000004">
      <c r="A262" s="89" t="s">
        <v>18</v>
      </c>
      <c r="B262" s="89"/>
      <c r="C262" s="89"/>
      <c r="D262" s="89"/>
      <c r="E262" s="89"/>
      <c r="F262" s="89"/>
      <c r="G262" s="89" t="s">
        <v>18</v>
      </c>
      <c r="H262" s="89"/>
      <c r="I262" s="89"/>
      <c r="J262" s="89"/>
      <c r="K262" s="89"/>
      <c r="L262" s="89"/>
      <c r="M262" s="89" t="s">
        <v>18</v>
      </c>
      <c r="N262" s="89"/>
      <c r="O262" s="89"/>
      <c r="P262" s="89"/>
      <c r="Q262" s="89"/>
      <c r="R262" s="89"/>
      <c r="S262" s="89" t="s">
        <v>18</v>
      </c>
      <c r="T262" s="89"/>
      <c r="U262" s="89"/>
      <c r="V262" s="89"/>
      <c r="W262" s="89"/>
      <c r="X262" s="89"/>
      <c r="Y262" s="58"/>
      <c r="Z262" s="89" t="s">
        <v>18</v>
      </c>
      <c r="AA262" s="89"/>
      <c r="AB262" s="89"/>
    </row>
    <row r="263" spans="1:28" x14ac:dyDescent="0.55000000000000004">
      <c r="A263" s="89" t="s">
        <v>19</v>
      </c>
      <c r="B263" s="89"/>
      <c r="C263" s="89"/>
      <c r="D263" s="89"/>
      <c r="E263" s="89"/>
      <c r="F263" s="89"/>
      <c r="G263" s="89" t="s">
        <v>19</v>
      </c>
      <c r="H263" s="89"/>
      <c r="I263" s="89"/>
      <c r="J263" s="89"/>
      <c r="K263" s="89"/>
      <c r="L263" s="89"/>
      <c r="M263" s="89" t="s">
        <v>19</v>
      </c>
      <c r="N263" s="89"/>
      <c r="O263" s="89"/>
      <c r="P263" s="89"/>
      <c r="Q263" s="89"/>
      <c r="R263" s="89"/>
      <c r="S263" s="89" t="s">
        <v>19</v>
      </c>
      <c r="T263" s="89"/>
      <c r="U263" s="89"/>
      <c r="V263" s="89"/>
      <c r="W263" s="89"/>
      <c r="X263" s="89"/>
      <c r="Y263" s="58"/>
      <c r="Z263" s="89" t="s">
        <v>19</v>
      </c>
      <c r="AA263" s="89"/>
      <c r="AB263" s="89"/>
    </row>
    <row r="264" spans="1:28" x14ac:dyDescent="0.55000000000000004">
      <c r="A264" s="89" t="s">
        <v>78</v>
      </c>
      <c r="B264" s="89"/>
      <c r="C264" s="89"/>
      <c r="D264" s="89"/>
      <c r="E264" s="89"/>
      <c r="F264" s="89"/>
      <c r="G264" s="89" t="s">
        <v>78</v>
      </c>
      <c r="H264" s="89"/>
      <c r="I264" s="89"/>
      <c r="J264" s="89"/>
      <c r="K264" s="89"/>
      <c r="L264" s="89"/>
      <c r="M264" s="89" t="s">
        <v>78</v>
      </c>
      <c r="N264" s="89"/>
      <c r="O264" s="89"/>
      <c r="P264" s="89"/>
      <c r="Q264" s="89"/>
      <c r="R264" s="89"/>
      <c r="S264" s="89" t="s">
        <v>78</v>
      </c>
      <c r="T264" s="89"/>
      <c r="U264" s="89"/>
      <c r="V264" s="89"/>
      <c r="W264" s="89"/>
      <c r="X264" s="89"/>
      <c r="Y264" s="58"/>
      <c r="Z264" s="89" t="s">
        <v>78</v>
      </c>
      <c r="AA264" s="89"/>
      <c r="AB264" s="89"/>
    </row>
    <row r="265" spans="1:28" x14ac:dyDescent="0.55000000000000004">
      <c r="A265" s="89" t="s">
        <v>79</v>
      </c>
      <c r="B265" s="89"/>
      <c r="C265" s="89"/>
      <c r="D265" s="89"/>
      <c r="E265" s="89"/>
      <c r="F265" s="89"/>
      <c r="G265" s="89" t="s">
        <v>80</v>
      </c>
      <c r="H265" s="89"/>
      <c r="I265" s="89"/>
      <c r="J265" s="89"/>
      <c r="K265" s="89"/>
      <c r="L265" s="89"/>
      <c r="M265" s="89" t="s">
        <v>81</v>
      </c>
      <c r="N265" s="89"/>
      <c r="O265" s="89"/>
      <c r="P265" s="89"/>
      <c r="Q265" s="89"/>
      <c r="R265" s="89"/>
      <c r="S265" s="89" t="s">
        <v>82</v>
      </c>
      <c r="T265" s="89"/>
      <c r="U265" s="89"/>
      <c r="V265" s="89"/>
      <c r="W265" s="89"/>
      <c r="X265" s="89"/>
      <c r="Y265" s="58"/>
      <c r="Z265" s="89" t="s">
        <v>82</v>
      </c>
      <c r="AA265" s="89"/>
      <c r="AB265" s="89"/>
    </row>
    <row r="266" spans="1:28" x14ac:dyDescent="0.55000000000000004">
      <c r="A266" s="89" t="s">
        <v>40</v>
      </c>
      <c r="B266" s="89"/>
      <c r="C266" s="89"/>
      <c r="D266" s="89"/>
      <c r="E266" s="89"/>
      <c r="F266" s="89"/>
      <c r="G266" s="89" t="s">
        <v>40</v>
      </c>
      <c r="H266" s="89"/>
      <c r="I266" s="89"/>
      <c r="J266" s="89"/>
      <c r="K266" s="89"/>
      <c r="L266" s="89"/>
      <c r="M266" s="89" t="s">
        <v>40</v>
      </c>
      <c r="N266" s="89"/>
      <c r="O266" s="89"/>
      <c r="P266" s="89"/>
      <c r="Q266" s="89"/>
      <c r="R266" s="89"/>
      <c r="S266" s="92" t="s">
        <v>40</v>
      </c>
      <c r="T266" s="92"/>
      <c r="U266" s="92"/>
      <c r="V266" s="92"/>
      <c r="W266" s="92"/>
      <c r="X266" s="92"/>
      <c r="Y266" s="56"/>
      <c r="Z266" s="92" t="s">
        <v>40</v>
      </c>
      <c r="AA266" s="92"/>
      <c r="AB266" s="92"/>
    </row>
    <row r="267" spans="1:28" x14ac:dyDescent="0.55000000000000004">
      <c r="A267" s="83" t="s">
        <v>0</v>
      </c>
      <c r="B267" s="83" t="s">
        <v>1</v>
      </c>
      <c r="C267" s="83" t="s">
        <v>2</v>
      </c>
      <c r="D267" s="83" t="s">
        <v>6</v>
      </c>
      <c r="E267" s="83"/>
      <c r="F267" s="83"/>
      <c r="G267" s="83" t="s">
        <v>0</v>
      </c>
      <c r="H267" s="83" t="s">
        <v>1</v>
      </c>
      <c r="I267" s="83" t="s">
        <v>2</v>
      </c>
      <c r="J267" s="83" t="s">
        <v>6</v>
      </c>
      <c r="K267" s="83"/>
      <c r="L267" s="83"/>
      <c r="M267" s="83" t="s">
        <v>0</v>
      </c>
      <c r="N267" s="83" t="s">
        <v>1</v>
      </c>
      <c r="O267" s="83" t="s">
        <v>2</v>
      </c>
      <c r="P267" s="83" t="s">
        <v>6</v>
      </c>
      <c r="Q267" s="83"/>
      <c r="R267" s="83"/>
      <c r="S267" s="83" t="s">
        <v>0</v>
      </c>
      <c r="T267" s="83" t="s">
        <v>1</v>
      </c>
      <c r="U267" s="83" t="s">
        <v>2</v>
      </c>
      <c r="V267" s="84" t="s">
        <v>6</v>
      </c>
      <c r="W267" s="85"/>
      <c r="X267" s="86"/>
      <c r="Y267" s="60"/>
      <c r="Z267" s="83" t="s">
        <v>0</v>
      </c>
      <c r="AA267" s="83" t="s">
        <v>1</v>
      </c>
      <c r="AB267" s="83" t="s">
        <v>2</v>
      </c>
    </row>
    <row r="268" spans="1:28" x14ac:dyDescent="0.55000000000000004">
      <c r="A268" s="83"/>
      <c r="B268" s="83"/>
      <c r="C268" s="83"/>
      <c r="D268" s="28" t="s">
        <v>3</v>
      </c>
      <c r="E268" s="28" t="s">
        <v>4</v>
      </c>
      <c r="F268" s="28" t="s">
        <v>5</v>
      </c>
      <c r="G268" s="83"/>
      <c r="H268" s="83"/>
      <c r="I268" s="83"/>
      <c r="J268" s="28" t="s">
        <v>42</v>
      </c>
      <c r="K268" s="28" t="s">
        <v>43</v>
      </c>
      <c r="L268" s="28" t="s">
        <v>44</v>
      </c>
      <c r="M268" s="83"/>
      <c r="N268" s="83"/>
      <c r="O268" s="83"/>
      <c r="P268" s="28" t="s">
        <v>45</v>
      </c>
      <c r="Q268" s="28" t="s">
        <v>46</v>
      </c>
      <c r="R268" s="28" t="s">
        <v>47</v>
      </c>
      <c r="S268" s="83"/>
      <c r="T268" s="83"/>
      <c r="U268" s="83"/>
      <c r="V268" s="28" t="s">
        <v>50</v>
      </c>
      <c r="W268" s="28" t="s">
        <v>51</v>
      </c>
      <c r="X268" s="28" t="s">
        <v>52</v>
      </c>
      <c r="Y268" s="57"/>
      <c r="Z268" s="83"/>
      <c r="AA268" s="83"/>
      <c r="AB268" s="83"/>
    </row>
    <row r="269" spans="1:28" x14ac:dyDescent="0.55000000000000004">
      <c r="A269" s="30">
        <v>1</v>
      </c>
      <c r="B269" s="31" t="s">
        <v>7</v>
      </c>
      <c r="C269" s="4">
        <f t="shared" ref="C269:C279" si="57">SUM(D269+E269+F269)</f>
        <v>0</v>
      </c>
      <c r="D269" s="2">
        <v>0</v>
      </c>
      <c r="E269" s="2">
        <v>0</v>
      </c>
      <c r="F269" s="2">
        <v>0</v>
      </c>
      <c r="G269" s="30">
        <v>1</v>
      </c>
      <c r="H269" s="31" t="s">
        <v>7</v>
      </c>
      <c r="I269" s="4">
        <f t="shared" ref="I269:I279" si="58">SUM(J269+K269+L269)</f>
        <v>0</v>
      </c>
      <c r="J269" s="2">
        <v>0</v>
      </c>
      <c r="K269" s="2">
        <v>0</v>
      </c>
      <c r="L269" s="2">
        <v>0</v>
      </c>
      <c r="M269" s="30">
        <v>1</v>
      </c>
      <c r="N269" s="31" t="s">
        <v>7</v>
      </c>
      <c r="O269" s="4">
        <f t="shared" ref="O269:O279" si="59">SUM(P269+Q269+R269)</f>
        <v>0</v>
      </c>
      <c r="P269" s="2">
        <v>0</v>
      </c>
      <c r="Q269" s="2">
        <v>0</v>
      </c>
      <c r="R269" s="2">
        <v>0</v>
      </c>
      <c r="S269" s="30">
        <v>1</v>
      </c>
      <c r="T269" s="31" t="s">
        <v>7</v>
      </c>
      <c r="U269" s="4">
        <f t="shared" ref="U269:U279" si="60">SUM(V269+W269+X269)</f>
        <v>0</v>
      </c>
      <c r="V269" s="2">
        <v>0</v>
      </c>
      <c r="W269" s="2">
        <v>0</v>
      </c>
      <c r="X269" s="2">
        <v>0</v>
      </c>
      <c r="Y269" s="2"/>
      <c r="Z269" s="30">
        <v>1</v>
      </c>
      <c r="AA269" s="31" t="s">
        <v>7</v>
      </c>
      <c r="AB269" s="44">
        <f t="shared" ref="AB269:AB279" si="61">SUM(C269,I269,O269,U269)</f>
        <v>0</v>
      </c>
    </row>
    <row r="270" spans="1:28" x14ac:dyDescent="0.55000000000000004">
      <c r="A270" s="32">
        <v>2</v>
      </c>
      <c r="B270" s="3" t="s">
        <v>8</v>
      </c>
      <c r="C270" s="4">
        <f t="shared" si="57"/>
        <v>0</v>
      </c>
      <c r="D270" s="4">
        <v>0</v>
      </c>
      <c r="E270" s="4">
        <v>0</v>
      </c>
      <c r="F270" s="4">
        <v>0</v>
      </c>
      <c r="G270" s="32">
        <v>2</v>
      </c>
      <c r="H270" s="3" t="s">
        <v>8</v>
      </c>
      <c r="I270" s="4">
        <f t="shared" si="58"/>
        <v>0</v>
      </c>
      <c r="J270" s="4">
        <v>0</v>
      </c>
      <c r="K270" s="4">
        <v>0</v>
      </c>
      <c r="L270" s="4">
        <v>0</v>
      </c>
      <c r="M270" s="32">
        <v>2</v>
      </c>
      <c r="N270" s="3" t="s">
        <v>8</v>
      </c>
      <c r="O270" s="4">
        <f t="shared" si="59"/>
        <v>0</v>
      </c>
      <c r="P270" s="4">
        <v>0</v>
      </c>
      <c r="Q270" s="4">
        <v>0</v>
      </c>
      <c r="R270" s="4">
        <v>0</v>
      </c>
      <c r="S270" s="32">
        <v>2</v>
      </c>
      <c r="T270" s="3" t="s">
        <v>8</v>
      </c>
      <c r="U270" s="4">
        <f t="shared" si="60"/>
        <v>0</v>
      </c>
      <c r="V270" s="4">
        <v>0</v>
      </c>
      <c r="W270" s="4">
        <v>0</v>
      </c>
      <c r="X270" s="4">
        <v>0</v>
      </c>
      <c r="Y270" s="4"/>
      <c r="Z270" s="32">
        <v>2</v>
      </c>
      <c r="AA270" s="3" t="s">
        <v>8</v>
      </c>
      <c r="AB270" s="44">
        <f t="shared" si="61"/>
        <v>0</v>
      </c>
    </row>
    <row r="271" spans="1:28" x14ac:dyDescent="0.55000000000000004">
      <c r="A271" s="32">
        <v>3</v>
      </c>
      <c r="B271" s="3" t="s">
        <v>9</v>
      </c>
      <c r="C271" s="4">
        <f t="shared" si="57"/>
        <v>0</v>
      </c>
      <c r="D271" s="4">
        <v>0</v>
      </c>
      <c r="E271" s="4">
        <v>0</v>
      </c>
      <c r="F271" s="4">
        <v>0</v>
      </c>
      <c r="G271" s="32">
        <v>3</v>
      </c>
      <c r="H271" s="3" t="s">
        <v>9</v>
      </c>
      <c r="I271" s="4">
        <f t="shared" si="58"/>
        <v>0</v>
      </c>
      <c r="J271" s="4">
        <v>0</v>
      </c>
      <c r="K271" s="4">
        <v>0</v>
      </c>
      <c r="L271" s="4">
        <v>0</v>
      </c>
      <c r="M271" s="32">
        <v>3</v>
      </c>
      <c r="N271" s="3" t="s">
        <v>9</v>
      </c>
      <c r="O271" s="4">
        <f t="shared" si="59"/>
        <v>0</v>
      </c>
      <c r="P271" s="4">
        <v>0</v>
      </c>
      <c r="Q271" s="4">
        <v>0</v>
      </c>
      <c r="R271" s="4">
        <v>0</v>
      </c>
      <c r="S271" s="32">
        <v>3</v>
      </c>
      <c r="T271" s="3" t="s">
        <v>9</v>
      </c>
      <c r="U271" s="4">
        <f t="shared" si="60"/>
        <v>0</v>
      </c>
      <c r="V271" s="4">
        <v>0</v>
      </c>
      <c r="W271" s="4">
        <v>0</v>
      </c>
      <c r="X271" s="4">
        <v>0</v>
      </c>
      <c r="Y271" s="4"/>
      <c r="Z271" s="32">
        <v>3</v>
      </c>
      <c r="AA271" s="3" t="s">
        <v>9</v>
      </c>
      <c r="AB271" s="44">
        <f t="shared" si="61"/>
        <v>0</v>
      </c>
    </row>
    <row r="272" spans="1:28" x14ac:dyDescent="0.55000000000000004">
      <c r="A272" s="32">
        <v>4</v>
      </c>
      <c r="B272" s="3" t="s">
        <v>10</v>
      </c>
      <c r="C272" s="4">
        <f t="shared" si="57"/>
        <v>0</v>
      </c>
      <c r="D272" s="4">
        <v>0</v>
      </c>
      <c r="E272" s="4">
        <v>0</v>
      </c>
      <c r="F272" s="4">
        <v>0</v>
      </c>
      <c r="G272" s="32">
        <v>4</v>
      </c>
      <c r="H272" s="3" t="s">
        <v>10</v>
      </c>
      <c r="I272" s="4">
        <f t="shared" si="58"/>
        <v>0</v>
      </c>
      <c r="J272" s="4">
        <v>0</v>
      </c>
      <c r="K272" s="4">
        <v>0</v>
      </c>
      <c r="L272" s="4">
        <v>0</v>
      </c>
      <c r="M272" s="32">
        <v>4</v>
      </c>
      <c r="N272" s="3" t="s">
        <v>10</v>
      </c>
      <c r="O272" s="4">
        <f t="shared" si="59"/>
        <v>0</v>
      </c>
      <c r="P272" s="4">
        <v>0</v>
      </c>
      <c r="Q272" s="4">
        <v>0</v>
      </c>
      <c r="R272" s="4">
        <v>0</v>
      </c>
      <c r="S272" s="32">
        <v>4</v>
      </c>
      <c r="T272" s="3" t="s">
        <v>10</v>
      </c>
      <c r="U272" s="4">
        <f t="shared" si="60"/>
        <v>0</v>
      </c>
      <c r="V272" s="4">
        <v>0</v>
      </c>
      <c r="W272" s="4">
        <v>0</v>
      </c>
      <c r="X272" s="4">
        <v>0</v>
      </c>
      <c r="Y272" s="4"/>
      <c r="Z272" s="32">
        <v>4</v>
      </c>
      <c r="AA272" s="3" t="s">
        <v>10</v>
      </c>
      <c r="AB272" s="44">
        <f t="shared" si="61"/>
        <v>0</v>
      </c>
    </row>
    <row r="273" spans="1:28" x14ac:dyDescent="0.55000000000000004">
      <c r="A273" s="32">
        <v>5</v>
      </c>
      <c r="B273" s="3" t="s">
        <v>11</v>
      </c>
      <c r="C273" s="4">
        <f t="shared" si="57"/>
        <v>0</v>
      </c>
      <c r="D273" s="4">
        <v>0</v>
      </c>
      <c r="E273" s="4">
        <v>0</v>
      </c>
      <c r="F273" s="4">
        <v>0</v>
      </c>
      <c r="G273" s="32">
        <v>5</v>
      </c>
      <c r="H273" s="3" t="s">
        <v>11</v>
      </c>
      <c r="I273" s="4">
        <f t="shared" si="58"/>
        <v>0</v>
      </c>
      <c r="J273" s="4">
        <v>0</v>
      </c>
      <c r="K273" s="4">
        <v>0</v>
      </c>
      <c r="L273" s="4">
        <v>0</v>
      </c>
      <c r="M273" s="32">
        <v>5</v>
      </c>
      <c r="N273" s="3" t="s">
        <v>11</v>
      </c>
      <c r="O273" s="4">
        <f t="shared" si="59"/>
        <v>0</v>
      </c>
      <c r="P273" s="4">
        <v>0</v>
      </c>
      <c r="Q273" s="4">
        <v>0</v>
      </c>
      <c r="R273" s="4">
        <v>0</v>
      </c>
      <c r="S273" s="32">
        <v>5</v>
      </c>
      <c r="T273" s="3" t="s">
        <v>11</v>
      </c>
      <c r="U273" s="4">
        <f t="shared" si="60"/>
        <v>0</v>
      </c>
      <c r="V273" s="4">
        <v>0</v>
      </c>
      <c r="W273" s="4">
        <v>0</v>
      </c>
      <c r="X273" s="4">
        <v>0</v>
      </c>
      <c r="Y273" s="4"/>
      <c r="Z273" s="32">
        <v>5</v>
      </c>
      <c r="AA273" s="3" t="s">
        <v>11</v>
      </c>
      <c r="AB273" s="44">
        <f t="shared" si="61"/>
        <v>0</v>
      </c>
    </row>
    <row r="274" spans="1:28" x14ac:dyDescent="0.55000000000000004">
      <c r="A274" s="32">
        <v>6</v>
      </c>
      <c r="B274" s="3" t="s">
        <v>12</v>
      </c>
      <c r="C274" s="4">
        <f t="shared" si="57"/>
        <v>0</v>
      </c>
      <c r="D274" s="4">
        <v>0</v>
      </c>
      <c r="E274" s="4">
        <v>0</v>
      </c>
      <c r="F274" s="4">
        <v>0</v>
      </c>
      <c r="G274" s="32">
        <v>6</v>
      </c>
      <c r="H274" s="3" t="s">
        <v>12</v>
      </c>
      <c r="I274" s="4">
        <f t="shared" si="58"/>
        <v>11500</v>
      </c>
      <c r="J274" s="4">
        <v>11500</v>
      </c>
      <c r="K274" s="4">
        <v>0</v>
      </c>
      <c r="L274" s="4">
        <v>0</v>
      </c>
      <c r="M274" s="32">
        <v>6</v>
      </c>
      <c r="N274" s="3" t="s">
        <v>12</v>
      </c>
      <c r="O274" s="4">
        <f t="shared" si="59"/>
        <v>23500</v>
      </c>
      <c r="P274" s="4">
        <v>0</v>
      </c>
      <c r="Q274" s="4">
        <v>13500</v>
      </c>
      <c r="R274" s="4">
        <v>10000</v>
      </c>
      <c r="S274" s="32">
        <v>6</v>
      </c>
      <c r="T274" s="3" t="s">
        <v>12</v>
      </c>
      <c r="U274" s="4">
        <f t="shared" si="60"/>
        <v>181500</v>
      </c>
      <c r="V274" s="4">
        <v>100000</v>
      </c>
      <c r="W274" s="4">
        <v>71500</v>
      </c>
      <c r="X274" s="4">
        <v>10000</v>
      </c>
      <c r="Y274" s="4"/>
      <c r="Z274" s="32">
        <v>6</v>
      </c>
      <c r="AA274" s="3" t="s">
        <v>12</v>
      </c>
      <c r="AB274" s="44">
        <f t="shared" si="61"/>
        <v>216500</v>
      </c>
    </row>
    <row r="275" spans="1:28" x14ac:dyDescent="0.55000000000000004">
      <c r="A275" s="32">
        <v>7</v>
      </c>
      <c r="B275" s="3" t="s">
        <v>13</v>
      </c>
      <c r="C275" s="4">
        <f t="shared" si="57"/>
        <v>0</v>
      </c>
      <c r="D275" s="4">
        <v>0</v>
      </c>
      <c r="E275" s="4">
        <v>0</v>
      </c>
      <c r="F275" s="4">
        <v>0</v>
      </c>
      <c r="G275" s="32">
        <v>7</v>
      </c>
      <c r="H275" s="3" t="s">
        <v>13</v>
      </c>
      <c r="I275" s="4">
        <f t="shared" si="58"/>
        <v>0</v>
      </c>
      <c r="J275" s="4">
        <v>0</v>
      </c>
      <c r="K275" s="4">
        <v>0</v>
      </c>
      <c r="L275" s="4">
        <v>0</v>
      </c>
      <c r="M275" s="32">
        <v>7</v>
      </c>
      <c r="N275" s="3" t="s">
        <v>13</v>
      </c>
      <c r="O275" s="4">
        <f t="shared" si="59"/>
        <v>0</v>
      </c>
      <c r="P275" s="4">
        <v>0</v>
      </c>
      <c r="Q275" s="4">
        <v>0</v>
      </c>
      <c r="R275" s="4">
        <v>0</v>
      </c>
      <c r="S275" s="32">
        <v>7</v>
      </c>
      <c r="T275" s="3" t="s">
        <v>13</v>
      </c>
      <c r="U275" s="4">
        <f t="shared" si="60"/>
        <v>0</v>
      </c>
      <c r="V275" s="4">
        <v>0</v>
      </c>
      <c r="W275" s="4">
        <v>0</v>
      </c>
      <c r="X275" s="4">
        <v>0</v>
      </c>
      <c r="Y275" s="4"/>
      <c r="Z275" s="32">
        <v>7</v>
      </c>
      <c r="AA275" s="3" t="s">
        <v>13</v>
      </c>
      <c r="AB275" s="44">
        <f t="shared" si="61"/>
        <v>0</v>
      </c>
    </row>
    <row r="276" spans="1:28" x14ac:dyDescent="0.55000000000000004">
      <c r="A276" s="32">
        <v>8</v>
      </c>
      <c r="B276" s="3" t="s">
        <v>14</v>
      </c>
      <c r="C276" s="4">
        <f t="shared" si="57"/>
        <v>0</v>
      </c>
      <c r="D276" s="4">
        <v>0</v>
      </c>
      <c r="E276" s="4">
        <v>0</v>
      </c>
      <c r="F276" s="4">
        <v>0</v>
      </c>
      <c r="G276" s="32">
        <v>8</v>
      </c>
      <c r="H276" s="3" t="s">
        <v>14</v>
      </c>
      <c r="I276" s="4">
        <f t="shared" si="58"/>
        <v>0</v>
      </c>
      <c r="J276" s="4">
        <v>0</v>
      </c>
      <c r="K276" s="4">
        <v>0</v>
      </c>
      <c r="L276" s="4">
        <v>0</v>
      </c>
      <c r="M276" s="32">
        <v>8</v>
      </c>
      <c r="N276" s="3" t="s">
        <v>14</v>
      </c>
      <c r="O276" s="4">
        <f t="shared" si="59"/>
        <v>0</v>
      </c>
      <c r="P276" s="4">
        <v>0</v>
      </c>
      <c r="Q276" s="4">
        <v>0</v>
      </c>
      <c r="R276" s="4">
        <v>0</v>
      </c>
      <c r="S276" s="32">
        <v>8</v>
      </c>
      <c r="T276" s="3" t="s">
        <v>14</v>
      </c>
      <c r="U276" s="4">
        <f t="shared" si="60"/>
        <v>0</v>
      </c>
      <c r="V276" s="4">
        <v>0</v>
      </c>
      <c r="W276" s="4">
        <v>0</v>
      </c>
      <c r="X276" s="4">
        <v>0</v>
      </c>
      <c r="Y276" s="4"/>
      <c r="Z276" s="32">
        <v>8</v>
      </c>
      <c r="AA276" s="3" t="s">
        <v>14</v>
      </c>
      <c r="AB276" s="44">
        <f t="shared" si="61"/>
        <v>0</v>
      </c>
    </row>
    <row r="277" spans="1:28" x14ac:dyDescent="0.55000000000000004">
      <c r="A277" s="32">
        <v>9</v>
      </c>
      <c r="B277" s="3" t="s">
        <v>15</v>
      </c>
      <c r="C277" s="4">
        <f t="shared" si="57"/>
        <v>0</v>
      </c>
      <c r="D277" s="4">
        <v>0</v>
      </c>
      <c r="E277" s="4">
        <v>0</v>
      </c>
      <c r="F277" s="4">
        <v>0</v>
      </c>
      <c r="G277" s="32">
        <v>9</v>
      </c>
      <c r="H277" s="3" t="s">
        <v>15</v>
      </c>
      <c r="I277" s="4">
        <f t="shared" si="58"/>
        <v>0</v>
      </c>
      <c r="J277" s="4">
        <v>0</v>
      </c>
      <c r="K277" s="4">
        <v>0</v>
      </c>
      <c r="L277" s="4">
        <v>0</v>
      </c>
      <c r="M277" s="32">
        <v>9</v>
      </c>
      <c r="N277" s="3" t="s">
        <v>15</v>
      </c>
      <c r="O277" s="4">
        <f t="shared" si="59"/>
        <v>0</v>
      </c>
      <c r="P277" s="4">
        <v>0</v>
      </c>
      <c r="Q277" s="4">
        <v>0</v>
      </c>
      <c r="R277" s="4">
        <v>0</v>
      </c>
      <c r="S277" s="32">
        <v>9</v>
      </c>
      <c r="T277" s="3" t="s">
        <v>15</v>
      </c>
      <c r="U277" s="4">
        <f t="shared" si="60"/>
        <v>0</v>
      </c>
      <c r="V277" s="4">
        <v>0</v>
      </c>
      <c r="W277" s="4">
        <v>0</v>
      </c>
      <c r="X277" s="4">
        <v>0</v>
      </c>
      <c r="Y277" s="4"/>
      <c r="Z277" s="32">
        <v>9</v>
      </c>
      <c r="AA277" s="3" t="s">
        <v>15</v>
      </c>
      <c r="AB277" s="44">
        <f t="shared" si="61"/>
        <v>0</v>
      </c>
    </row>
    <row r="278" spans="1:28" x14ac:dyDescent="0.55000000000000004">
      <c r="A278" s="32">
        <v>10</v>
      </c>
      <c r="B278" s="3" t="s">
        <v>16</v>
      </c>
      <c r="C278" s="4">
        <f t="shared" si="57"/>
        <v>0</v>
      </c>
      <c r="D278" s="4">
        <v>0</v>
      </c>
      <c r="E278" s="4">
        <v>0</v>
      </c>
      <c r="F278" s="4">
        <v>0</v>
      </c>
      <c r="G278" s="32">
        <v>10</v>
      </c>
      <c r="H278" s="3" t="s">
        <v>16</v>
      </c>
      <c r="I278" s="4">
        <f t="shared" si="58"/>
        <v>0</v>
      </c>
      <c r="J278" s="4">
        <v>0</v>
      </c>
      <c r="K278" s="4">
        <v>0</v>
      </c>
      <c r="L278" s="4">
        <v>0</v>
      </c>
      <c r="M278" s="32">
        <v>10</v>
      </c>
      <c r="N278" s="3" t="s">
        <v>16</v>
      </c>
      <c r="O278" s="4">
        <f t="shared" si="59"/>
        <v>0</v>
      </c>
      <c r="P278" s="4">
        <v>0</v>
      </c>
      <c r="Q278" s="4">
        <v>0</v>
      </c>
      <c r="R278" s="4">
        <v>0</v>
      </c>
      <c r="S278" s="32">
        <v>10</v>
      </c>
      <c r="T278" s="3" t="s">
        <v>16</v>
      </c>
      <c r="U278" s="4">
        <f t="shared" si="60"/>
        <v>0</v>
      </c>
      <c r="V278" s="4">
        <v>0</v>
      </c>
      <c r="W278" s="4">
        <v>0</v>
      </c>
      <c r="X278" s="4">
        <v>0</v>
      </c>
      <c r="Y278" s="4"/>
      <c r="Z278" s="32">
        <v>10</v>
      </c>
      <c r="AA278" s="3" t="s">
        <v>16</v>
      </c>
      <c r="AB278" s="44">
        <f t="shared" si="61"/>
        <v>0</v>
      </c>
    </row>
    <row r="279" spans="1:28" x14ac:dyDescent="0.55000000000000004">
      <c r="A279" s="34">
        <v>11</v>
      </c>
      <c r="B279" s="5" t="s">
        <v>17</v>
      </c>
      <c r="C279" s="4">
        <f t="shared" si="57"/>
        <v>0</v>
      </c>
      <c r="D279" s="6">
        <v>0</v>
      </c>
      <c r="E279" s="6">
        <v>0</v>
      </c>
      <c r="F279" s="6">
        <v>0</v>
      </c>
      <c r="G279" s="34">
        <v>11</v>
      </c>
      <c r="H279" s="5" t="s">
        <v>17</v>
      </c>
      <c r="I279" s="4">
        <f t="shared" si="58"/>
        <v>0</v>
      </c>
      <c r="J279" s="6">
        <v>0</v>
      </c>
      <c r="K279" s="6">
        <v>0</v>
      </c>
      <c r="L279" s="6">
        <v>0</v>
      </c>
      <c r="M279" s="34">
        <v>11</v>
      </c>
      <c r="N279" s="5" t="s">
        <v>17</v>
      </c>
      <c r="O279" s="4">
        <f t="shared" si="59"/>
        <v>0</v>
      </c>
      <c r="P279" s="6">
        <v>0</v>
      </c>
      <c r="Q279" s="6">
        <v>0</v>
      </c>
      <c r="R279" s="6">
        <v>0</v>
      </c>
      <c r="S279" s="34">
        <v>11</v>
      </c>
      <c r="T279" s="5" t="s">
        <v>17</v>
      </c>
      <c r="U279" s="4">
        <f t="shared" si="60"/>
        <v>0</v>
      </c>
      <c r="V279" s="6">
        <v>0</v>
      </c>
      <c r="W279" s="6">
        <v>0</v>
      </c>
      <c r="X279" s="6">
        <v>0</v>
      </c>
      <c r="Y279" s="6"/>
      <c r="Z279" s="34">
        <v>11</v>
      </c>
      <c r="AA279" s="5" t="s">
        <v>17</v>
      </c>
      <c r="AB279" s="44">
        <f t="shared" si="61"/>
        <v>0</v>
      </c>
    </row>
    <row r="280" spans="1:28" x14ac:dyDescent="0.55000000000000004">
      <c r="A280" s="90" t="s">
        <v>2</v>
      </c>
      <c r="B280" s="91"/>
      <c r="C280" s="7">
        <f>SUM(C269:C279)</f>
        <v>0</v>
      </c>
      <c r="D280" s="7">
        <f>SUM(D269:D279)</f>
        <v>0</v>
      </c>
      <c r="E280" s="7">
        <f>SUM(E269:E279)</f>
        <v>0</v>
      </c>
      <c r="F280" s="7">
        <f>SUM(F269:F279)</f>
        <v>0</v>
      </c>
      <c r="G280" s="90" t="s">
        <v>2</v>
      </c>
      <c r="H280" s="91"/>
      <c r="I280" s="7">
        <f>SUM(I269:I279)</f>
        <v>11500</v>
      </c>
      <c r="J280" s="7">
        <f>SUM(J269:J279)</f>
        <v>11500</v>
      </c>
      <c r="K280" s="7">
        <f>SUM(K269:K279)</f>
        <v>0</v>
      </c>
      <c r="L280" s="7">
        <f>SUM(L269:L279)</f>
        <v>0</v>
      </c>
      <c r="M280" s="90" t="s">
        <v>2</v>
      </c>
      <c r="N280" s="91"/>
      <c r="O280" s="7">
        <f>SUM(O269:O279)</f>
        <v>23500</v>
      </c>
      <c r="P280" s="7">
        <f>SUM(P269:P279)</f>
        <v>0</v>
      </c>
      <c r="Q280" s="7">
        <f>SUM(Q269:Q279)</f>
        <v>13500</v>
      </c>
      <c r="R280" s="7">
        <f>SUM(R269:R279)</f>
        <v>10000</v>
      </c>
      <c r="S280" s="90" t="s">
        <v>2</v>
      </c>
      <c r="T280" s="91"/>
      <c r="U280" s="7">
        <f>SUM(U269:U279)</f>
        <v>181500</v>
      </c>
      <c r="V280" s="7">
        <f>SUM(V269:V279)</f>
        <v>100000</v>
      </c>
      <c r="W280" s="7">
        <f>SUM(W269:W279)</f>
        <v>71500</v>
      </c>
      <c r="X280" s="7">
        <f>SUM(X269:X279)</f>
        <v>10000</v>
      </c>
      <c r="Y280" s="67"/>
      <c r="Z280" s="90" t="s">
        <v>2</v>
      </c>
      <c r="AA280" s="91"/>
      <c r="AB280" s="7">
        <f>SUM(AB269:AB279)</f>
        <v>216500</v>
      </c>
    </row>
    <row r="282" spans="1:28" x14ac:dyDescent="0.55000000000000004">
      <c r="A282" s="1" t="s">
        <v>21</v>
      </c>
      <c r="G282" s="1" t="s">
        <v>21</v>
      </c>
      <c r="M282" s="1" t="s">
        <v>21</v>
      </c>
      <c r="S282" s="1" t="s">
        <v>21</v>
      </c>
      <c r="Z282" s="1" t="s">
        <v>21</v>
      </c>
    </row>
    <row r="283" spans="1:28" x14ac:dyDescent="0.55000000000000004">
      <c r="B283" s="35"/>
      <c r="C283" s="35"/>
      <c r="D283" s="35"/>
      <c r="E283" s="35"/>
      <c r="F283" s="35"/>
      <c r="H283" s="35"/>
      <c r="I283" s="35"/>
      <c r="J283" s="35"/>
      <c r="K283" s="35"/>
      <c r="L283" s="35"/>
      <c r="N283" s="35"/>
      <c r="O283" s="35"/>
      <c r="P283" s="35"/>
      <c r="Q283" s="35"/>
      <c r="R283" s="35"/>
      <c r="T283" s="35"/>
      <c r="U283" s="35" t="s">
        <v>63</v>
      </c>
      <c r="V283" s="35"/>
      <c r="W283" s="35"/>
      <c r="X283" s="35"/>
      <c r="Y283" s="36"/>
      <c r="AA283" s="35"/>
      <c r="AB283" s="35" t="s">
        <v>63</v>
      </c>
    </row>
    <row r="284" spans="1:28" x14ac:dyDescent="0.55000000000000004">
      <c r="B284" s="35"/>
      <c r="C284" s="35"/>
      <c r="D284" s="35"/>
      <c r="E284" s="35"/>
      <c r="F284" s="35"/>
      <c r="H284" s="35"/>
      <c r="I284" s="35"/>
      <c r="J284" s="35"/>
      <c r="K284" s="35"/>
      <c r="L284" s="35"/>
      <c r="N284" s="35"/>
      <c r="O284" s="35"/>
      <c r="P284" s="35"/>
      <c r="Q284" s="35"/>
      <c r="R284" s="35"/>
      <c r="T284" s="35"/>
      <c r="U284" s="35"/>
      <c r="V284" s="35"/>
      <c r="W284" s="35"/>
      <c r="X284" s="35"/>
      <c r="Y284" s="36"/>
      <c r="AA284" s="35"/>
      <c r="AB284" s="35"/>
    </row>
    <row r="285" spans="1:28" x14ac:dyDescent="0.55000000000000004">
      <c r="B285" s="35"/>
      <c r="C285" s="35"/>
      <c r="D285" s="35"/>
      <c r="E285" s="35"/>
      <c r="F285" s="35"/>
      <c r="H285" s="35"/>
      <c r="I285" s="35"/>
      <c r="J285" s="35"/>
      <c r="K285" s="35"/>
      <c r="L285" s="35"/>
      <c r="N285" s="35"/>
      <c r="O285" s="35"/>
      <c r="P285" s="35"/>
      <c r="Q285" s="35"/>
      <c r="R285" s="35"/>
      <c r="T285" s="35"/>
      <c r="U285" s="35"/>
      <c r="V285" s="35"/>
      <c r="W285" s="35"/>
      <c r="X285" s="35"/>
      <c r="Y285" s="36"/>
      <c r="AA285" s="35"/>
      <c r="AB285" s="35"/>
    </row>
    <row r="286" spans="1:28" x14ac:dyDescent="0.55000000000000004">
      <c r="B286" s="35"/>
      <c r="C286" s="35"/>
      <c r="D286" s="35"/>
      <c r="E286" s="35"/>
      <c r="F286" s="35"/>
      <c r="H286" s="35"/>
      <c r="I286" s="35"/>
      <c r="J286" s="35"/>
      <c r="K286" s="35"/>
      <c r="L286" s="35"/>
      <c r="N286" s="35"/>
      <c r="O286" s="35"/>
      <c r="P286" s="35"/>
      <c r="Q286" s="35"/>
      <c r="R286" s="35"/>
      <c r="T286" s="35"/>
      <c r="U286" s="35"/>
      <c r="V286" s="35"/>
      <c r="W286" s="35"/>
      <c r="X286" s="35"/>
      <c r="Y286" s="36"/>
      <c r="AA286" s="35"/>
      <c r="AB286" s="35"/>
    </row>
    <row r="287" spans="1:28" x14ac:dyDescent="0.55000000000000004">
      <c r="B287" s="36"/>
      <c r="C287" s="37" t="s">
        <v>61</v>
      </c>
      <c r="D287" s="36"/>
      <c r="E287" s="36" t="s">
        <v>62</v>
      </c>
      <c r="F287" s="36"/>
      <c r="H287" s="36"/>
      <c r="I287" s="37" t="s">
        <v>61</v>
      </c>
      <c r="J287" s="36"/>
      <c r="K287" s="36" t="s">
        <v>62</v>
      </c>
      <c r="L287" s="36"/>
      <c r="N287" s="36"/>
      <c r="O287" s="37" t="s">
        <v>61</v>
      </c>
      <c r="P287" s="36"/>
      <c r="Q287" s="36" t="s">
        <v>62</v>
      </c>
      <c r="R287" s="36"/>
      <c r="T287" s="36"/>
      <c r="U287" s="37" t="s">
        <v>61</v>
      </c>
      <c r="V287" s="36"/>
      <c r="W287" s="36" t="s">
        <v>62</v>
      </c>
      <c r="X287" s="36"/>
      <c r="Y287" s="36"/>
      <c r="AA287" s="36"/>
      <c r="AB287" s="55" t="s">
        <v>61</v>
      </c>
    </row>
    <row r="288" spans="1:28" x14ac:dyDescent="0.55000000000000004">
      <c r="B288" s="36"/>
      <c r="C288" s="36"/>
      <c r="D288" s="37" t="s">
        <v>64</v>
      </c>
      <c r="E288" s="36"/>
      <c r="F288" s="36"/>
      <c r="H288" s="36"/>
      <c r="I288" s="36"/>
      <c r="J288" s="37" t="s">
        <v>64</v>
      </c>
      <c r="K288" s="36"/>
      <c r="L288" s="36"/>
      <c r="N288" s="36"/>
      <c r="O288" s="36"/>
      <c r="P288" s="37" t="s">
        <v>64</v>
      </c>
      <c r="Q288" s="36"/>
      <c r="R288" s="36"/>
      <c r="T288" s="36"/>
      <c r="U288" s="36"/>
      <c r="V288" s="37" t="s">
        <v>64</v>
      </c>
      <c r="W288" s="36"/>
      <c r="X288" s="36"/>
      <c r="Y288" s="36"/>
      <c r="AA288" s="36"/>
      <c r="AB288" s="36"/>
    </row>
    <row r="289" spans="1:28" x14ac:dyDescent="0.55000000000000004">
      <c r="B289" s="36"/>
      <c r="C289" s="36"/>
      <c r="D289" s="37" t="s">
        <v>60</v>
      </c>
      <c r="E289" s="36"/>
      <c r="F289" s="36"/>
      <c r="H289" s="36"/>
      <c r="I289" s="36"/>
      <c r="J289" s="37" t="s">
        <v>60</v>
      </c>
      <c r="K289" s="36"/>
      <c r="L289" s="36"/>
      <c r="N289" s="36"/>
      <c r="O289" s="36"/>
      <c r="P289" s="37" t="s">
        <v>60</v>
      </c>
      <c r="Q289" s="36"/>
      <c r="R289" s="36"/>
      <c r="T289" s="36"/>
      <c r="U289" s="36"/>
      <c r="V289" s="37" t="s">
        <v>60</v>
      </c>
      <c r="W289" s="36"/>
      <c r="X289" s="36"/>
      <c r="Y289" s="36"/>
      <c r="AA289" s="36"/>
      <c r="AB289" s="36"/>
    </row>
    <row r="291" spans="1:28" x14ac:dyDescent="0.55000000000000004">
      <c r="A291" s="89" t="s">
        <v>18</v>
      </c>
      <c r="B291" s="89"/>
      <c r="C291" s="89"/>
      <c r="D291" s="89"/>
      <c r="E291" s="89"/>
      <c r="F291" s="89"/>
      <c r="G291" s="89" t="s">
        <v>18</v>
      </c>
      <c r="H291" s="89"/>
      <c r="I291" s="89"/>
      <c r="J291" s="89"/>
      <c r="K291" s="89"/>
      <c r="L291" s="89"/>
      <c r="M291" s="89" t="s">
        <v>18</v>
      </c>
      <c r="N291" s="89"/>
      <c r="O291" s="89"/>
      <c r="P291" s="89"/>
      <c r="Q291" s="89"/>
      <c r="R291" s="89"/>
      <c r="S291" s="89" t="s">
        <v>18</v>
      </c>
      <c r="T291" s="89"/>
      <c r="U291" s="89"/>
      <c r="V291" s="89"/>
      <c r="W291" s="89"/>
      <c r="X291" s="89"/>
      <c r="Y291" s="58"/>
      <c r="Z291" s="89" t="s">
        <v>18</v>
      </c>
      <c r="AA291" s="89"/>
      <c r="AB291" s="89"/>
    </row>
    <row r="292" spans="1:28" x14ac:dyDescent="0.55000000000000004">
      <c r="A292" s="89" t="s">
        <v>27</v>
      </c>
      <c r="B292" s="89"/>
      <c r="C292" s="89"/>
      <c r="D292" s="89"/>
      <c r="E292" s="89"/>
      <c r="F292" s="89"/>
      <c r="G292" s="89" t="s">
        <v>27</v>
      </c>
      <c r="H292" s="89"/>
      <c r="I292" s="89"/>
      <c r="J292" s="89"/>
      <c r="K292" s="89"/>
      <c r="L292" s="89"/>
      <c r="M292" s="89" t="s">
        <v>27</v>
      </c>
      <c r="N292" s="89"/>
      <c r="O292" s="89"/>
      <c r="P292" s="89"/>
      <c r="Q292" s="89"/>
      <c r="R292" s="89"/>
      <c r="S292" s="89" t="s">
        <v>27</v>
      </c>
      <c r="T292" s="89"/>
      <c r="U292" s="89"/>
      <c r="V292" s="89"/>
      <c r="W292" s="89"/>
      <c r="X292" s="89"/>
      <c r="Y292" s="58"/>
      <c r="Z292" s="89" t="s">
        <v>27</v>
      </c>
      <c r="AA292" s="89"/>
      <c r="AB292" s="89"/>
    </row>
    <row r="293" spans="1:28" x14ac:dyDescent="0.55000000000000004">
      <c r="A293" s="89" t="s">
        <v>78</v>
      </c>
      <c r="B293" s="89"/>
      <c r="C293" s="89"/>
      <c r="D293" s="89"/>
      <c r="E293" s="89"/>
      <c r="F293" s="89"/>
      <c r="G293" s="89" t="s">
        <v>78</v>
      </c>
      <c r="H293" s="89"/>
      <c r="I293" s="89"/>
      <c r="J293" s="89"/>
      <c r="K293" s="89"/>
      <c r="L293" s="89"/>
      <c r="M293" s="89" t="s">
        <v>78</v>
      </c>
      <c r="N293" s="89"/>
      <c r="O293" s="89"/>
      <c r="P293" s="89"/>
      <c r="Q293" s="89"/>
      <c r="R293" s="89"/>
      <c r="S293" s="89" t="s">
        <v>78</v>
      </c>
      <c r="T293" s="89"/>
      <c r="U293" s="89"/>
      <c r="V293" s="89"/>
      <c r="W293" s="89"/>
      <c r="X293" s="89"/>
      <c r="Y293" s="58"/>
      <c r="Z293" s="89" t="s">
        <v>78</v>
      </c>
      <c r="AA293" s="89"/>
      <c r="AB293" s="89"/>
    </row>
    <row r="294" spans="1:28" x14ac:dyDescent="0.55000000000000004">
      <c r="A294" s="89" t="s">
        <v>79</v>
      </c>
      <c r="B294" s="89"/>
      <c r="C294" s="89"/>
      <c r="D294" s="89"/>
      <c r="E294" s="89"/>
      <c r="F294" s="89"/>
      <c r="G294" s="89" t="s">
        <v>80</v>
      </c>
      <c r="H294" s="89"/>
      <c r="I294" s="89"/>
      <c r="J294" s="89"/>
      <c r="K294" s="89"/>
      <c r="L294" s="89"/>
      <c r="M294" s="89" t="s">
        <v>81</v>
      </c>
      <c r="N294" s="89"/>
      <c r="O294" s="89"/>
      <c r="P294" s="89"/>
      <c r="Q294" s="89"/>
      <c r="R294" s="89"/>
      <c r="S294" s="89" t="s">
        <v>82</v>
      </c>
      <c r="T294" s="89"/>
      <c r="U294" s="89"/>
      <c r="V294" s="89"/>
      <c r="W294" s="89"/>
      <c r="X294" s="89"/>
      <c r="Y294" s="58"/>
      <c r="Z294" s="89" t="s">
        <v>82</v>
      </c>
      <c r="AA294" s="89"/>
      <c r="AB294" s="89"/>
    </row>
    <row r="295" spans="1:28" x14ac:dyDescent="0.55000000000000004">
      <c r="A295" s="89" t="s">
        <v>34</v>
      </c>
      <c r="B295" s="89"/>
      <c r="C295" s="89"/>
      <c r="D295" s="89"/>
      <c r="E295" s="89"/>
      <c r="F295" s="89"/>
      <c r="G295" s="89" t="s">
        <v>34</v>
      </c>
      <c r="H295" s="89"/>
      <c r="I295" s="89"/>
      <c r="J295" s="89"/>
      <c r="K295" s="89"/>
      <c r="L295" s="89"/>
      <c r="M295" s="89" t="s">
        <v>34</v>
      </c>
      <c r="N295" s="89"/>
      <c r="O295" s="89"/>
      <c r="P295" s="89"/>
      <c r="Q295" s="89"/>
      <c r="R295" s="89"/>
      <c r="S295" s="92" t="s">
        <v>34</v>
      </c>
      <c r="T295" s="92"/>
      <c r="U295" s="92"/>
      <c r="V295" s="92"/>
      <c r="W295" s="92"/>
      <c r="X295" s="92"/>
      <c r="Y295" s="56"/>
      <c r="Z295" s="92" t="s">
        <v>34</v>
      </c>
      <c r="AA295" s="92"/>
      <c r="AB295" s="92"/>
    </row>
    <row r="296" spans="1:28" x14ac:dyDescent="0.55000000000000004">
      <c r="A296" s="83" t="s">
        <v>0</v>
      </c>
      <c r="B296" s="83" t="s">
        <v>1</v>
      </c>
      <c r="C296" s="83" t="s">
        <v>2</v>
      </c>
      <c r="D296" s="83" t="s">
        <v>6</v>
      </c>
      <c r="E296" s="83"/>
      <c r="F296" s="83"/>
      <c r="G296" s="83" t="s">
        <v>0</v>
      </c>
      <c r="H296" s="83" t="s">
        <v>1</v>
      </c>
      <c r="I296" s="83" t="s">
        <v>2</v>
      </c>
      <c r="J296" s="83" t="s">
        <v>6</v>
      </c>
      <c r="K296" s="83"/>
      <c r="L296" s="83"/>
      <c r="M296" s="83" t="s">
        <v>0</v>
      </c>
      <c r="N296" s="83" t="s">
        <v>1</v>
      </c>
      <c r="O296" s="83" t="s">
        <v>2</v>
      </c>
      <c r="P296" s="83" t="s">
        <v>6</v>
      </c>
      <c r="Q296" s="83"/>
      <c r="R296" s="83"/>
      <c r="S296" s="83" t="s">
        <v>0</v>
      </c>
      <c r="T296" s="83" t="s">
        <v>1</v>
      </c>
      <c r="U296" s="83" t="s">
        <v>2</v>
      </c>
      <c r="V296" s="84" t="s">
        <v>6</v>
      </c>
      <c r="W296" s="85"/>
      <c r="X296" s="86"/>
      <c r="Y296" s="60"/>
      <c r="Z296" s="83" t="s">
        <v>0</v>
      </c>
      <c r="AA296" s="83" t="s">
        <v>1</v>
      </c>
      <c r="AB296" s="83" t="s">
        <v>2</v>
      </c>
    </row>
    <row r="297" spans="1:28" x14ac:dyDescent="0.55000000000000004">
      <c r="A297" s="83"/>
      <c r="B297" s="83"/>
      <c r="C297" s="83"/>
      <c r="D297" s="28" t="s">
        <v>3</v>
      </c>
      <c r="E297" s="28" t="s">
        <v>4</v>
      </c>
      <c r="F297" s="28" t="s">
        <v>5</v>
      </c>
      <c r="G297" s="83"/>
      <c r="H297" s="83"/>
      <c r="I297" s="83"/>
      <c r="J297" s="28" t="s">
        <v>42</v>
      </c>
      <c r="K297" s="28" t="s">
        <v>43</v>
      </c>
      <c r="L297" s="28" t="s">
        <v>44</v>
      </c>
      <c r="M297" s="83"/>
      <c r="N297" s="83"/>
      <c r="O297" s="83"/>
      <c r="P297" s="28" t="s">
        <v>45</v>
      </c>
      <c r="Q297" s="28" t="s">
        <v>46</v>
      </c>
      <c r="R297" s="28" t="s">
        <v>47</v>
      </c>
      <c r="S297" s="83"/>
      <c r="T297" s="83"/>
      <c r="U297" s="83"/>
      <c r="V297" s="28" t="s">
        <v>50</v>
      </c>
      <c r="W297" s="28" t="s">
        <v>51</v>
      </c>
      <c r="X297" s="28" t="s">
        <v>52</v>
      </c>
      <c r="Y297" s="57"/>
      <c r="Z297" s="83"/>
      <c r="AA297" s="83"/>
      <c r="AB297" s="83"/>
    </row>
    <row r="298" spans="1:28" x14ac:dyDescent="0.55000000000000004">
      <c r="A298" s="30">
        <v>1</v>
      </c>
      <c r="B298" s="31" t="s">
        <v>7</v>
      </c>
      <c r="C298" s="4">
        <f t="shared" ref="C298:C308" si="62">SUM(D298+E298+F298)</f>
        <v>0</v>
      </c>
      <c r="D298" s="2">
        <v>0</v>
      </c>
      <c r="E298" s="2">
        <v>0</v>
      </c>
      <c r="F298" s="2">
        <v>0</v>
      </c>
      <c r="G298" s="30">
        <v>1</v>
      </c>
      <c r="H298" s="31" t="s">
        <v>7</v>
      </c>
      <c r="I298" s="4">
        <f t="shared" ref="I298:I308" si="63">SUM(J298+K298+L298)</f>
        <v>0</v>
      </c>
      <c r="J298" s="2">
        <v>0</v>
      </c>
      <c r="K298" s="2">
        <v>0</v>
      </c>
      <c r="L298" s="2">
        <v>0</v>
      </c>
      <c r="M298" s="30">
        <v>1</v>
      </c>
      <c r="N298" s="31" t="s">
        <v>7</v>
      </c>
      <c r="O298" s="4">
        <f t="shared" ref="O298:O308" si="64">SUM(P298+Q298+R298)</f>
        <v>0</v>
      </c>
      <c r="P298" s="2">
        <v>0</v>
      </c>
      <c r="Q298" s="2">
        <v>0</v>
      </c>
      <c r="R298" s="2">
        <v>0</v>
      </c>
      <c r="S298" s="30">
        <v>1</v>
      </c>
      <c r="T298" s="31" t="s">
        <v>7</v>
      </c>
      <c r="U298" s="4">
        <f t="shared" ref="U298:U308" si="65">SUM(V298+W298+X298)</f>
        <v>0</v>
      </c>
      <c r="V298" s="2">
        <v>0</v>
      </c>
      <c r="W298" s="2">
        <v>0</v>
      </c>
      <c r="X298" s="2">
        <v>0</v>
      </c>
      <c r="Y298" s="2"/>
      <c r="Z298" s="30">
        <v>1</v>
      </c>
      <c r="AA298" s="31" t="s">
        <v>7</v>
      </c>
      <c r="AB298" s="44">
        <f t="shared" ref="AB298:AB308" si="66">SUM(C298,I298,O298,U298)</f>
        <v>0</v>
      </c>
    </row>
    <row r="299" spans="1:28" x14ac:dyDescent="0.55000000000000004">
      <c r="A299" s="32">
        <v>2</v>
      </c>
      <c r="B299" s="3" t="s">
        <v>8</v>
      </c>
      <c r="C299" s="4">
        <f t="shared" si="62"/>
        <v>0</v>
      </c>
      <c r="D299" s="4">
        <v>0</v>
      </c>
      <c r="E299" s="4">
        <v>0</v>
      </c>
      <c r="F299" s="4">
        <v>0</v>
      </c>
      <c r="G299" s="32">
        <v>2</v>
      </c>
      <c r="H299" s="3" t="s">
        <v>8</v>
      </c>
      <c r="I299" s="4">
        <f t="shared" si="63"/>
        <v>0</v>
      </c>
      <c r="J299" s="4">
        <v>0</v>
      </c>
      <c r="K299" s="4">
        <v>0</v>
      </c>
      <c r="L299" s="4">
        <v>0</v>
      </c>
      <c r="M299" s="32">
        <v>2</v>
      </c>
      <c r="N299" s="3" t="s">
        <v>8</v>
      </c>
      <c r="O299" s="4">
        <f t="shared" si="64"/>
        <v>0</v>
      </c>
      <c r="P299" s="4">
        <v>0</v>
      </c>
      <c r="Q299" s="4">
        <v>0</v>
      </c>
      <c r="R299" s="4">
        <v>0</v>
      </c>
      <c r="S299" s="32">
        <v>2</v>
      </c>
      <c r="T299" s="3" t="s">
        <v>8</v>
      </c>
      <c r="U299" s="4">
        <f t="shared" si="65"/>
        <v>0</v>
      </c>
      <c r="V299" s="4">
        <v>0</v>
      </c>
      <c r="W299" s="4">
        <v>0</v>
      </c>
      <c r="X299" s="4">
        <v>0</v>
      </c>
      <c r="Y299" s="4"/>
      <c r="Z299" s="32">
        <v>2</v>
      </c>
      <c r="AA299" s="3" t="s">
        <v>8</v>
      </c>
      <c r="AB299" s="44">
        <f t="shared" si="66"/>
        <v>0</v>
      </c>
    </row>
    <row r="300" spans="1:28" x14ac:dyDescent="0.55000000000000004">
      <c r="A300" s="32">
        <v>3</v>
      </c>
      <c r="B300" s="3" t="s">
        <v>9</v>
      </c>
      <c r="C300" s="4">
        <f t="shared" si="62"/>
        <v>0</v>
      </c>
      <c r="D300" s="4">
        <v>0</v>
      </c>
      <c r="E300" s="4">
        <v>0</v>
      </c>
      <c r="F300" s="4">
        <v>0</v>
      </c>
      <c r="G300" s="32">
        <v>3</v>
      </c>
      <c r="H300" s="3" t="s">
        <v>9</v>
      </c>
      <c r="I300" s="4">
        <f t="shared" si="63"/>
        <v>0</v>
      </c>
      <c r="J300" s="4">
        <v>0</v>
      </c>
      <c r="K300" s="4">
        <v>0</v>
      </c>
      <c r="L300" s="4">
        <v>0</v>
      </c>
      <c r="M300" s="32">
        <v>3</v>
      </c>
      <c r="N300" s="3" t="s">
        <v>9</v>
      </c>
      <c r="O300" s="4">
        <f t="shared" si="64"/>
        <v>0</v>
      </c>
      <c r="P300" s="4">
        <v>0</v>
      </c>
      <c r="Q300" s="4">
        <v>0</v>
      </c>
      <c r="R300" s="4">
        <v>0</v>
      </c>
      <c r="S300" s="32">
        <v>3</v>
      </c>
      <c r="T300" s="3" t="s">
        <v>9</v>
      </c>
      <c r="U300" s="4">
        <f t="shared" si="65"/>
        <v>0</v>
      </c>
      <c r="V300" s="4">
        <v>0</v>
      </c>
      <c r="W300" s="4">
        <v>0</v>
      </c>
      <c r="X300" s="4">
        <v>0</v>
      </c>
      <c r="Y300" s="4"/>
      <c r="Z300" s="32">
        <v>3</v>
      </c>
      <c r="AA300" s="3" t="s">
        <v>9</v>
      </c>
      <c r="AB300" s="44">
        <f t="shared" si="66"/>
        <v>0</v>
      </c>
    </row>
    <row r="301" spans="1:28" x14ac:dyDescent="0.55000000000000004">
      <c r="A301" s="32">
        <v>4</v>
      </c>
      <c r="B301" s="3" t="s">
        <v>10</v>
      </c>
      <c r="C301" s="4">
        <f t="shared" si="62"/>
        <v>0</v>
      </c>
      <c r="D301" s="4">
        <v>0</v>
      </c>
      <c r="E301" s="4">
        <v>0</v>
      </c>
      <c r="F301" s="4">
        <v>0</v>
      </c>
      <c r="G301" s="32">
        <v>4</v>
      </c>
      <c r="H301" s="3" t="s">
        <v>10</v>
      </c>
      <c r="I301" s="4">
        <f t="shared" si="63"/>
        <v>0</v>
      </c>
      <c r="J301" s="4">
        <v>0</v>
      </c>
      <c r="K301" s="4">
        <v>0</v>
      </c>
      <c r="L301" s="4">
        <v>0</v>
      </c>
      <c r="M301" s="32">
        <v>4</v>
      </c>
      <c r="N301" s="3" t="s">
        <v>10</v>
      </c>
      <c r="O301" s="4">
        <f t="shared" si="64"/>
        <v>0</v>
      </c>
      <c r="P301" s="4">
        <v>0</v>
      </c>
      <c r="Q301" s="4">
        <v>0</v>
      </c>
      <c r="R301" s="4">
        <v>0</v>
      </c>
      <c r="S301" s="32">
        <v>4</v>
      </c>
      <c r="T301" s="3" t="s">
        <v>10</v>
      </c>
      <c r="U301" s="4">
        <f t="shared" si="65"/>
        <v>0</v>
      </c>
      <c r="V301" s="4">
        <v>0</v>
      </c>
      <c r="W301" s="4">
        <v>0</v>
      </c>
      <c r="X301" s="4">
        <v>0</v>
      </c>
      <c r="Y301" s="4"/>
      <c r="Z301" s="32">
        <v>4</v>
      </c>
      <c r="AA301" s="3" t="s">
        <v>10</v>
      </c>
      <c r="AB301" s="44">
        <f t="shared" si="66"/>
        <v>0</v>
      </c>
    </row>
    <row r="302" spans="1:28" x14ac:dyDescent="0.55000000000000004">
      <c r="A302" s="32">
        <v>5</v>
      </c>
      <c r="B302" s="3" t="s">
        <v>11</v>
      </c>
      <c r="C302" s="4">
        <f t="shared" si="62"/>
        <v>0</v>
      </c>
      <c r="D302" s="4">
        <v>0</v>
      </c>
      <c r="E302" s="4">
        <v>0</v>
      </c>
      <c r="F302" s="4">
        <v>0</v>
      </c>
      <c r="G302" s="32">
        <v>5</v>
      </c>
      <c r="H302" s="3" t="s">
        <v>11</v>
      </c>
      <c r="I302" s="4">
        <f t="shared" si="63"/>
        <v>0</v>
      </c>
      <c r="J302" s="4">
        <v>0</v>
      </c>
      <c r="K302" s="4">
        <v>0</v>
      </c>
      <c r="L302" s="4">
        <v>0</v>
      </c>
      <c r="M302" s="32">
        <v>5</v>
      </c>
      <c r="N302" s="3" t="s">
        <v>11</v>
      </c>
      <c r="O302" s="4">
        <f t="shared" si="64"/>
        <v>0</v>
      </c>
      <c r="P302" s="4">
        <v>0</v>
      </c>
      <c r="Q302" s="4">
        <v>0</v>
      </c>
      <c r="R302" s="4">
        <v>0</v>
      </c>
      <c r="S302" s="32">
        <v>5</v>
      </c>
      <c r="T302" s="3" t="s">
        <v>11</v>
      </c>
      <c r="U302" s="4">
        <f t="shared" si="65"/>
        <v>0</v>
      </c>
      <c r="V302" s="4">
        <v>0</v>
      </c>
      <c r="W302" s="4">
        <v>0</v>
      </c>
      <c r="X302" s="4">
        <v>0</v>
      </c>
      <c r="Y302" s="4"/>
      <c r="Z302" s="32">
        <v>5</v>
      </c>
      <c r="AA302" s="3" t="s">
        <v>11</v>
      </c>
      <c r="AB302" s="44">
        <f t="shared" si="66"/>
        <v>0</v>
      </c>
    </row>
    <row r="303" spans="1:28" x14ac:dyDescent="0.55000000000000004">
      <c r="A303" s="32">
        <v>6</v>
      </c>
      <c r="B303" s="3" t="s">
        <v>12</v>
      </c>
      <c r="C303" s="4">
        <f t="shared" si="62"/>
        <v>31500</v>
      </c>
      <c r="D303" s="4">
        <v>0</v>
      </c>
      <c r="E303" s="4">
        <v>0</v>
      </c>
      <c r="F303" s="4">
        <v>31500</v>
      </c>
      <c r="G303" s="32">
        <v>6</v>
      </c>
      <c r="H303" s="3" t="s">
        <v>12</v>
      </c>
      <c r="I303" s="4">
        <f t="shared" si="63"/>
        <v>0</v>
      </c>
      <c r="J303" s="4">
        <v>0</v>
      </c>
      <c r="K303" s="4">
        <v>0</v>
      </c>
      <c r="L303" s="4">
        <v>0</v>
      </c>
      <c r="M303" s="32">
        <v>6</v>
      </c>
      <c r="N303" s="3" t="s">
        <v>12</v>
      </c>
      <c r="O303" s="4">
        <f t="shared" si="64"/>
        <v>90000</v>
      </c>
      <c r="P303" s="4">
        <v>90000</v>
      </c>
      <c r="Q303" s="4">
        <v>0</v>
      </c>
      <c r="R303" s="4">
        <v>0</v>
      </c>
      <c r="S303" s="32">
        <v>6</v>
      </c>
      <c r="T303" s="3" t="s">
        <v>12</v>
      </c>
      <c r="U303" s="4">
        <f t="shared" si="65"/>
        <v>0</v>
      </c>
      <c r="V303" s="4">
        <v>0</v>
      </c>
      <c r="W303" s="4">
        <v>0</v>
      </c>
      <c r="X303" s="4">
        <v>0</v>
      </c>
      <c r="Y303" s="4"/>
      <c r="Z303" s="32">
        <v>6</v>
      </c>
      <c r="AA303" s="3" t="s">
        <v>12</v>
      </c>
      <c r="AB303" s="44">
        <f t="shared" si="66"/>
        <v>121500</v>
      </c>
    </row>
    <row r="304" spans="1:28" x14ac:dyDescent="0.55000000000000004">
      <c r="A304" s="32">
        <v>7</v>
      </c>
      <c r="B304" s="3" t="s">
        <v>13</v>
      </c>
      <c r="C304" s="4">
        <f t="shared" si="62"/>
        <v>0</v>
      </c>
      <c r="D304" s="4">
        <v>0</v>
      </c>
      <c r="E304" s="4">
        <v>0</v>
      </c>
      <c r="F304" s="4">
        <v>0</v>
      </c>
      <c r="G304" s="32">
        <v>7</v>
      </c>
      <c r="H304" s="3" t="s">
        <v>13</v>
      </c>
      <c r="I304" s="4">
        <f t="shared" si="63"/>
        <v>0</v>
      </c>
      <c r="J304" s="4">
        <v>0</v>
      </c>
      <c r="K304" s="4">
        <v>0</v>
      </c>
      <c r="L304" s="4">
        <v>0</v>
      </c>
      <c r="M304" s="32">
        <v>7</v>
      </c>
      <c r="N304" s="3" t="s">
        <v>13</v>
      </c>
      <c r="O304" s="4">
        <f t="shared" si="64"/>
        <v>0</v>
      </c>
      <c r="P304" s="4">
        <v>0</v>
      </c>
      <c r="Q304" s="4">
        <v>0</v>
      </c>
      <c r="R304" s="4">
        <v>0</v>
      </c>
      <c r="S304" s="32">
        <v>7</v>
      </c>
      <c r="T304" s="3" t="s">
        <v>13</v>
      </c>
      <c r="U304" s="4">
        <f t="shared" si="65"/>
        <v>0</v>
      </c>
      <c r="V304" s="4">
        <v>0</v>
      </c>
      <c r="W304" s="4">
        <v>0</v>
      </c>
      <c r="X304" s="4">
        <v>0</v>
      </c>
      <c r="Y304" s="4"/>
      <c r="Z304" s="32">
        <v>7</v>
      </c>
      <c r="AA304" s="3" t="s">
        <v>13</v>
      </c>
      <c r="AB304" s="44">
        <f t="shared" si="66"/>
        <v>0</v>
      </c>
    </row>
    <row r="305" spans="1:28" x14ac:dyDescent="0.55000000000000004">
      <c r="A305" s="32">
        <v>8</v>
      </c>
      <c r="B305" s="3" t="s">
        <v>14</v>
      </c>
      <c r="C305" s="4">
        <f t="shared" si="62"/>
        <v>0</v>
      </c>
      <c r="D305" s="4">
        <v>0</v>
      </c>
      <c r="E305" s="4">
        <v>0</v>
      </c>
      <c r="F305" s="4">
        <v>0</v>
      </c>
      <c r="G305" s="32">
        <v>8</v>
      </c>
      <c r="H305" s="3" t="s">
        <v>14</v>
      </c>
      <c r="I305" s="4">
        <f t="shared" si="63"/>
        <v>0</v>
      </c>
      <c r="J305" s="4">
        <v>0</v>
      </c>
      <c r="K305" s="4">
        <v>0</v>
      </c>
      <c r="L305" s="4">
        <v>0</v>
      </c>
      <c r="M305" s="32">
        <v>8</v>
      </c>
      <c r="N305" s="3" t="s">
        <v>14</v>
      </c>
      <c r="O305" s="4">
        <f t="shared" si="64"/>
        <v>0</v>
      </c>
      <c r="P305" s="4">
        <v>0</v>
      </c>
      <c r="Q305" s="4">
        <v>0</v>
      </c>
      <c r="R305" s="4">
        <v>0</v>
      </c>
      <c r="S305" s="32">
        <v>8</v>
      </c>
      <c r="T305" s="3" t="s">
        <v>14</v>
      </c>
      <c r="U305" s="4">
        <f t="shared" si="65"/>
        <v>0</v>
      </c>
      <c r="V305" s="4">
        <v>0</v>
      </c>
      <c r="W305" s="4">
        <v>0</v>
      </c>
      <c r="X305" s="4">
        <v>0</v>
      </c>
      <c r="Y305" s="4"/>
      <c r="Z305" s="32">
        <v>8</v>
      </c>
      <c r="AA305" s="3" t="s">
        <v>14</v>
      </c>
      <c r="AB305" s="44">
        <f t="shared" si="66"/>
        <v>0</v>
      </c>
    </row>
    <row r="306" spans="1:28" x14ac:dyDescent="0.55000000000000004">
      <c r="A306" s="32">
        <v>9</v>
      </c>
      <c r="B306" s="3" t="s">
        <v>15</v>
      </c>
      <c r="C306" s="4">
        <f t="shared" si="62"/>
        <v>50000</v>
      </c>
      <c r="D306" s="4">
        <v>0</v>
      </c>
      <c r="E306" s="4">
        <v>0</v>
      </c>
      <c r="F306" s="4">
        <v>50000</v>
      </c>
      <c r="G306" s="32">
        <v>9</v>
      </c>
      <c r="H306" s="3" t="s">
        <v>15</v>
      </c>
      <c r="I306" s="4">
        <f t="shared" si="63"/>
        <v>0</v>
      </c>
      <c r="J306" s="4">
        <v>0</v>
      </c>
      <c r="K306" s="4">
        <v>0</v>
      </c>
      <c r="L306" s="4">
        <v>0</v>
      </c>
      <c r="M306" s="32">
        <v>9</v>
      </c>
      <c r="N306" s="3" t="s">
        <v>15</v>
      </c>
      <c r="O306" s="4">
        <f t="shared" si="64"/>
        <v>0</v>
      </c>
      <c r="P306" s="4">
        <v>0</v>
      </c>
      <c r="Q306" s="4">
        <v>0</v>
      </c>
      <c r="R306" s="4">
        <v>0</v>
      </c>
      <c r="S306" s="32">
        <v>9</v>
      </c>
      <c r="T306" s="3" t="s">
        <v>15</v>
      </c>
      <c r="U306" s="4">
        <f t="shared" si="65"/>
        <v>0</v>
      </c>
      <c r="V306" s="4">
        <v>0</v>
      </c>
      <c r="W306" s="4">
        <v>0</v>
      </c>
      <c r="X306" s="4">
        <v>0</v>
      </c>
      <c r="Y306" s="4"/>
      <c r="Z306" s="32">
        <v>9</v>
      </c>
      <c r="AA306" s="3" t="s">
        <v>15</v>
      </c>
      <c r="AB306" s="44">
        <f t="shared" si="66"/>
        <v>50000</v>
      </c>
    </row>
    <row r="307" spans="1:28" x14ac:dyDescent="0.55000000000000004">
      <c r="A307" s="32">
        <v>10</v>
      </c>
      <c r="B307" s="3" t="s">
        <v>16</v>
      </c>
      <c r="C307" s="4">
        <f t="shared" si="62"/>
        <v>0</v>
      </c>
      <c r="D307" s="4">
        <v>0</v>
      </c>
      <c r="E307" s="4">
        <v>0</v>
      </c>
      <c r="F307" s="4">
        <v>0</v>
      </c>
      <c r="G307" s="32">
        <v>10</v>
      </c>
      <c r="H307" s="3" t="s">
        <v>16</v>
      </c>
      <c r="I307" s="4">
        <f t="shared" si="63"/>
        <v>0</v>
      </c>
      <c r="J307" s="4">
        <v>0</v>
      </c>
      <c r="K307" s="4">
        <v>0</v>
      </c>
      <c r="L307" s="4">
        <v>0</v>
      </c>
      <c r="M307" s="32">
        <v>10</v>
      </c>
      <c r="N307" s="3" t="s">
        <v>16</v>
      </c>
      <c r="O307" s="4">
        <f t="shared" si="64"/>
        <v>0</v>
      </c>
      <c r="P307" s="4">
        <v>0</v>
      </c>
      <c r="Q307" s="4">
        <v>0</v>
      </c>
      <c r="R307" s="4">
        <v>0</v>
      </c>
      <c r="S307" s="32">
        <v>10</v>
      </c>
      <c r="T307" s="3" t="s">
        <v>16</v>
      </c>
      <c r="U307" s="4">
        <f t="shared" si="65"/>
        <v>0</v>
      </c>
      <c r="V307" s="4">
        <v>0</v>
      </c>
      <c r="W307" s="4">
        <v>0</v>
      </c>
      <c r="X307" s="4">
        <v>0</v>
      </c>
      <c r="Y307" s="4"/>
      <c r="Z307" s="32">
        <v>10</v>
      </c>
      <c r="AA307" s="3" t="s">
        <v>16</v>
      </c>
      <c r="AB307" s="44">
        <f t="shared" si="66"/>
        <v>0</v>
      </c>
    </row>
    <row r="308" spans="1:28" x14ac:dyDescent="0.55000000000000004">
      <c r="A308" s="34">
        <v>11</v>
      </c>
      <c r="B308" s="5" t="s">
        <v>17</v>
      </c>
      <c r="C308" s="4">
        <f t="shared" si="62"/>
        <v>0</v>
      </c>
      <c r="D308" s="6">
        <v>0</v>
      </c>
      <c r="E308" s="6">
        <v>0</v>
      </c>
      <c r="F308" s="6">
        <v>0</v>
      </c>
      <c r="G308" s="34">
        <v>11</v>
      </c>
      <c r="H308" s="5" t="s">
        <v>17</v>
      </c>
      <c r="I308" s="4">
        <f t="shared" si="63"/>
        <v>0</v>
      </c>
      <c r="J308" s="6">
        <v>0</v>
      </c>
      <c r="K308" s="6">
        <v>0</v>
      </c>
      <c r="L308" s="6">
        <v>0</v>
      </c>
      <c r="M308" s="34">
        <v>11</v>
      </c>
      <c r="N308" s="5" t="s">
        <v>17</v>
      </c>
      <c r="O308" s="4">
        <f t="shared" si="64"/>
        <v>0</v>
      </c>
      <c r="P308" s="6">
        <v>0</v>
      </c>
      <c r="Q308" s="6">
        <v>0</v>
      </c>
      <c r="R308" s="6">
        <v>0</v>
      </c>
      <c r="S308" s="34">
        <v>11</v>
      </c>
      <c r="T308" s="5" t="s">
        <v>17</v>
      </c>
      <c r="U308" s="4">
        <f t="shared" si="65"/>
        <v>0</v>
      </c>
      <c r="V308" s="6">
        <v>0</v>
      </c>
      <c r="W308" s="6">
        <v>0</v>
      </c>
      <c r="X308" s="6">
        <v>0</v>
      </c>
      <c r="Y308" s="6"/>
      <c r="Z308" s="34">
        <v>11</v>
      </c>
      <c r="AA308" s="5" t="s">
        <v>17</v>
      </c>
      <c r="AB308" s="44">
        <f t="shared" si="66"/>
        <v>0</v>
      </c>
    </row>
    <row r="309" spans="1:28" x14ac:dyDescent="0.55000000000000004">
      <c r="A309" s="90" t="s">
        <v>2</v>
      </c>
      <c r="B309" s="91"/>
      <c r="C309" s="7">
        <f>SUM(C298:C308)</f>
        <v>81500</v>
      </c>
      <c r="D309" s="7">
        <f>SUM(D298:D308)</f>
        <v>0</v>
      </c>
      <c r="E309" s="7">
        <f>SUM(E298:E308)</f>
        <v>0</v>
      </c>
      <c r="F309" s="7">
        <f>SUM(F298:F308)</f>
        <v>81500</v>
      </c>
      <c r="G309" s="90" t="s">
        <v>2</v>
      </c>
      <c r="H309" s="91"/>
      <c r="I309" s="7">
        <f>SUM(I298:I308)</f>
        <v>0</v>
      </c>
      <c r="J309" s="7">
        <f>SUM(J298:J308)</f>
        <v>0</v>
      </c>
      <c r="K309" s="7">
        <f>SUM(K298:K308)</f>
        <v>0</v>
      </c>
      <c r="L309" s="7">
        <f>SUM(L298:L308)</f>
        <v>0</v>
      </c>
      <c r="M309" s="90" t="s">
        <v>2</v>
      </c>
      <c r="N309" s="91"/>
      <c r="O309" s="7">
        <f>SUM(O298:O308)</f>
        <v>90000</v>
      </c>
      <c r="P309" s="7">
        <f>SUM(P298:P308)</f>
        <v>90000</v>
      </c>
      <c r="Q309" s="7">
        <f>SUM(Q298:Q308)</f>
        <v>0</v>
      </c>
      <c r="R309" s="7">
        <f>SUM(R298:R308)</f>
        <v>0</v>
      </c>
      <c r="S309" s="90" t="s">
        <v>2</v>
      </c>
      <c r="T309" s="91"/>
      <c r="U309" s="7">
        <f>SUM(U298:U308)</f>
        <v>0</v>
      </c>
      <c r="V309" s="7">
        <f>SUM(V298:V308)</f>
        <v>0</v>
      </c>
      <c r="W309" s="7">
        <f>SUM(W298:W308)</f>
        <v>0</v>
      </c>
      <c r="X309" s="7">
        <f>SUM(X298:X308)</f>
        <v>0</v>
      </c>
      <c r="Y309" s="67"/>
      <c r="Z309" s="90" t="s">
        <v>2</v>
      </c>
      <c r="AA309" s="91"/>
      <c r="AB309" s="7">
        <f>SUM(AB298:AB308)</f>
        <v>171500</v>
      </c>
    </row>
    <row r="311" spans="1:28" x14ac:dyDescent="0.55000000000000004">
      <c r="A311" s="1" t="s">
        <v>21</v>
      </c>
      <c r="G311" s="1" t="s">
        <v>21</v>
      </c>
      <c r="M311" s="1" t="s">
        <v>21</v>
      </c>
      <c r="S311" s="1" t="s">
        <v>21</v>
      </c>
      <c r="Z311" s="1" t="s">
        <v>21</v>
      </c>
    </row>
    <row r="312" spans="1:28" x14ac:dyDescent="0.55000000000000004">
      <c r="B312" s="40"/>
      <c r="C312" s="40"/>
      <c r="D312" s="40"/>
      <c r="E312" s="40"/>
      <c r="F312" s="40"/>
      <c r="H312" s="40"/>
      <c r="I312" s="40"/>
      <c r="J312" s="40"/>
      <c r="K312" s="40"/>
      <c r="L312" s="40"/>
      <c r="N312" s="40"/>
      <c r="O312" s="40"/>
      <c r="P312" s="40"/>
      <c r="Q312" s="40"/>
      <c r="R312" s="40"/>
      <c r="T312" s="40"/>
      <c r="U312" s="40"/>
      <c r="V312" s="40"/>
      <c r="W312" s="40"/>
      <c r="X312" s="40"/>
      <c r="Y312" s="36"/>
      <c r="AA312" s="40"/>
      <c r="AB312" s="40"/>
    </row>
    <row r="313" spans="1:28" x14ac:dyDescent="0.55000000000000004">
      <c r="B313" s="35"/>
      <c r="C313" s="35"/>
      <c r="D313" s="35"/>
      <c r="E313" s="35"/>
      <c r="F313" s="35"/>
      <c r="H313" s="35"/>
      <c r="I313" s="35"/>
      <c r="J313" s="35"/>
      <c r="K313" s="35"/>
      <c r="L313" s="35"/>
      <c r="N313" s="35"/>
      <c r="O313" s="35"/>
      <c r="P313" s="35"/>
      <c r="Q313" s="35"/>
      <c r="R313" s="35"/>
      <c r="T313" s="35"/>
      <c r="U313" s="35"/>
      <c r="V313" s="35"/>
      <c r="W313" s="35"/>
      <c r="X313" s="35"/>
      <c r="Y313" s="36"/>
      <c r="AA313" s="35"/>
      <c r="AB313" s="35"/>
    </row>
    <row r="314" spans="1:28" x14ac:dyDescent="0.55000000000000004">
      <c r="B314" s="35"/>
      <c r="C314" s="35"/>
      <c r="D314" s="35"/>
      <c r="E314" s="35"/>
      <c r="F314" s="35"/>
      <c r="H314" s="35"/>
      <c r="I314" s="35"/>
      <c r="J314" s="35"/>
      <c r="K314" s="35"/>
      <c r="L314" s="35"/>
      <c r="N314" s="35"/>
      <c r="O314" s="35"/>
      <c r="P314" s="35"/>
      <c r="Q314" s="35"/>
      <c r="R314" s="35"/>
      <c r="T314" s="35"/>
      <c r="U314" s="35"/>
      <c r="V314" s="35"/>
      <c r="W314" s="35"/>
      <c r="X314" s="35"/>
      <c r="Y314" s="36"/>
      <c r="AA314" s="35"/>
      <c r="AB314" s="35"/>
    </row>
    <row r="315" spans="1:28" x14ac:dyDescent="0.55000000000000004">
      <c r="B315" s="35"/>
      <c r="C315" s="35"/>
      <c r="D315" s="35"/>
      <c r="E315" s="35"/>
      <c r="F315" s="35"/>
      <c r="H315" s="35"/>
      <c r="I315" s="35"/>
      <c r="J315" s="35"/>
      <c r="K315" s="35"/>
      <c r="L315" s="35"/>
      <c r="N315" s="35"/>
      <c r="O315" s="35"/>
      <c r="P315" s="35"/>
      <c r="Q315" s="35"/>
      <c r="R315" s="35"/>
      <c r="T315" s="35"/>
      <c r="U315" s="35"/>
      <c r="V315" s="35"/>
      <c r="W315" s="35"/>
      <c r="X315" s="35"/>
      <c r="Y315" s="36"/>
      <c r="AA315" s="35"/>
      <c r="AB315" s="35"/>
    </row>
    <row r="316" spans="1:28" x14ac:dyDescent="0.55000000000000004">
      <c r="B316" s="35"/>
      <c r="C316" s="35"/>
      <c r="D316" s="35"/>
      <c r="E316" s="35"/>
      <c r="F316" s="35"/>
      <c r="H316" s="35"/>
      <c r="I316" s="35"/>
      <c r="J316" s="35"/>
      <c r="K316" s="35"/>
      <c r="L316" s="35"/>
      <c r="N316" s="35"/>
      <c r="O316" s="35"/>
      <c r="P316" s="35"/>
      <c r="Q316" s="35"/>
      <c r="R316" s="35"/>
      <c r="T316" s="35"/>
      <c r="U316" s="35"/>
      <c r="V316" s="35"/>
      <c r="W316" s="35"/>
      <c r="X316" s="35"/>
      <c r="Y316" s="36"/>
      <c r="AA316" s="35"/>
      <c r="AB316" s="35"/>
    </row>
    <row r="317" spans="1:28" x14ac:dyDescent="0.55000000000000004">
      <c r="B317" s="35"/>
      <c r="C317" s="35"/>
      <c r="D317" s="35"/>
      <c r="E317" s="35"/>
      <c r="F317" s="35"/>
      <c r="H317" s="35"/>
      <c r="I317" s="35"/>
      <c r="J317" s="35"/>
      <c r="K317" s="35"/>
      <c r="L317" s="35"/>
      <c r="N317" s="35"/>
      <c r="O317" s="35"/>
      <c r="P317" s="35"/>
      <c r="Q317" s="35"/>
      <c r="R317" s="35"/>
      <c r="T317" s="35"/>
      <c r="U317" s="35"/>
      <c r="V317" s="35"/>
      <c r="W317" s="35"/>
      <c r="X317" s="35"/>
      <c r="Y317" s="36"/>
      <c r="AA317" s="35"/>
      <c r="AB317" s="35"/>
    </row>
    <row r="318" spans="1:28" x14ac:dyDescent="0.55000000000000004">
      <c r="B318" s="35"/>
      <c r="C318" s="35"/>
      <c r="D318" s="35"/>
      <c r="E318" s="35"/>
      <c r="F318" s="35"/>
      <c r="H318" s="35"/>
      <c r="I318" s="35"/>
      <c r="J318" s="35"/>
      <c r="K318" s="35"/>
      <c r="L318" s="35"/>
      <c r="N318" s="35"/>
      <c r="O318" s="35"/>
      <c r="P318" s="35"/>
      <c r="Q318" s="35"/>
      <c r="R318" s="35"/>
      <c r="T318" s="35"/>
      <c r="U318" s="35"/>
      <c r="V318" s="35"/>
      <c r="W318" s="35"/>
      <c r="X318" s="35"/>
      <c r="Y318" s="36"/>
      <c r="AA318" s="35"/>
      <c r="AB318" s="35"/>
    </row>
    <row r="320" spans="1:28" x14ac:dyDescent="0.55000000000000004">
      <c r="A320" s="89" t="s">
        <v>18</v>
      </c>
      <c r="B320" s="89"/>
      <c r="C320" s="89"/>
      <c r="D320" s="89"/>
      <c r="E320" s="89"/>
      <c r="F320" s="89"/>
      <c r="G320" s="89" t="s">
        <v>18</v>
      </c>
      <c r="H320" s="89"/>
      <c r="I320" s="89"/>
      <c r="J320" s="89"/>
      <c r="K320" s="89"/>
      <c r="L320" s="89"/>
      <c r="M320" s="89" t="s">
        <v>18</v>
      </c>
      <c r="N320" s="89"/>
      <c r="O320" s="89"/>
      <c r="P320" s="89"/>
      <c r="Q320" s="89"/>
      <c r="R320" s="89"/>
      <c r="S320" s="89" t="s">
        <v>18</v>
      </c>
      <c r="T320" s="89"/>
      <c r="U320" s="89"/>
      <c r="V320" s="89"/>
      <c r="W320" s="89"/>
      <c r="X320" s="89"/>
      <c r="Y320" s="58"/>
      <c r="Z320" s="89" t="s">
        <v>18</v>
      </c>
      <c r="AA320" s="89"/>
      <c r="AB320" s="89"/>
    </row>
    <row r="321" spans="1:28" x14ac:dyDescent="0.55000000000000004">
      <c r="A321" s="89" t="s">
        <v>27</v>
      </c>
      <c r="B321" s="89"/>
      <c r="C321" s="89"/>
      <c r="D321" s="89"/>
      <c r="E321" s="89"/>
      <c r="F321" s="89"/>
      <c r="G321" s="89" t="s">
        <v>27</v>
      </c>
      <c r="H321" s="89"/>
      <c r="I321" s="89"/>
      <c r="J321" s="89"/>
      <c r="K321" s="89"/>
      <c r="L321" s="89"/>
      <c r="M321" s="89" t="s">
        <v>27</v>
      </c>
      <c r="N321" s="89"/>
      <c r="O321" s="89"/>
      <c r="P321" s="89"/>
      <c r="Q321" s="89"/>
      <c r="R321" s="89"/>
      <c r="S321" s="89" t="s">
        <v>27</v>
      </c>
      <c r="T321" s="89"/>
      <c r="U321" s="89"/>
      <c r="V321" s="89"/>
      <c r="W321" s="89"/>
      <c r="X321" s="89"/>
      <c r="Y321" s="58"/>
      <c r="Z321" s="89" t="s">
        <v>27</v>
      </c>
      <c r="AA321" s="89"/>
      <c r="AB321" s="89"/>
    </row>
    <row r="322" spans="1:28" x14ac:dyDescent="0.55000000000000004">
      <c r="A322" s="89" t="s">
        <v>78</v>
      </c>
      <c r="B322" s="89"/>
      <c r="C322" s="89"/>
      <c r="D322" s="89"/>
      <c r="E322" s="89"/>
      <c r="F322" s="89"/>
      <c r="G322" s="89" t="s">
        <v>78</v>
      </c>
      <c r="H322" s="89"/>
      <c r="I322" s="89"/>
      <c r="J322" s="89"/>
      <c r="K322" s="89"/>
      <c r="L322" s="89"/>
      <c r="M322" s="89" t="s">
        <v>78</v>
      </c>
      <c r="N322" s="89"/>
      <c r="O322" s="89"/>
      <c r="P322" s="89"/>
      <c r="Q322" s="89"/>
      <c r="R322" s="89"/>
      <c r="S322" s="89" t="s">
        <v>78</v>
      </c>
      <c r="T322" s="89"/>
      <c r="U322" s="89"/>
      <c r="V322" s="89"/>
      <c r="W322" s="89"/>
      <c r="X322" s="89"/>
      <c r="Y322" s="58"/>
      <c r="Z322" s="89" t="s">
        <v>78</v>
      </c>
      <c r="AA322" s="89"/>
      <c r="AB322" s="89"/>
    </row>
    <row r="323" spans="1:28" x14ac:dyDescent="0.55000000000000004">
      <c r="A323" s="89" t="s">
        <v>79</v>
      </c>
      <c r="B323" s="89"/>
      <c r="C323" s="89"/>
      <c r="D323" s="89"/>
      <c r="E323" s="89"/>
      <c r="F323" s="89"/>
      <c r="G323" s="51" t="s">
        <v>80</v>
      </c>
      <c r="H323" s="51"/>
      <c r="I323" s="51"/>
      <c r="J323" s="51"/>
      <c r="K323" s="51"/>
      <c r="L323" s="51"/>
      <c r="M323" s="89" t="s">
        <v>81</v>
      </c>
      <c r="N323" s="89"/>
      <c r="O323" s="89"/>
      <c r="P323" s="89"/>
      <c r="Q323" s="89"/>
      <c r="R323" s="89"/>
      <c r="S323" s="89" t="s">
        <v>82</v>
      </c>
      <c r="T323" s="89"/>
      <c r="U323" s="89"/>
      <c r="V323" s="89"/>
      <c r="W323" s="89"/>
      <c r="X323" s="89"/>
      <c r="Y323" s="58"/>
      <c r="Z323" s="89" t="s">
        <v>82</v>
      </c>
      <c r="AA323" s="89"/>
      <c r="AB323" s="89"/>
    </row>
    <row r="324" spans="1:28" x14ac:dyDescent="0.55000000000000004">
      <c r="A324" s="89" t="s">
        <v>39</v>
      </c>
      <c r="B324" s="89"/>
      <c r="C324" s="89"/>
      <c r="D324" s="89"/>
      <c r="E324" s="89"/>
      <c r="F324" s="89"/>
      <c r="G324" s="89" t="s">
        <v>39</v>
      </c>
      <c r="H324" s="89"/>
      <c r="I324" s="89"/>
      <c r="J324" s="89"/>
      <c r="K324" s="89"/>
      <c r="L324" s="89"/>
      <c r="M324" s="89" t="s">
        <v>39</v>
      </c>
      <c r="N324" s="89"/>
      <c r="O324" s="89"/>
      <c r="P324" s="89"/>
      <c r="Q324" s="89"/>
      <c r="R324" s="89"/>
      <c r="S324" s="92" t="s">
        <v>39</v>
      </c>
      <c r="T324" s="92"/>
      <c r="U324" s="92"/>
      <c r="V324" s="92"/>
      <c r="W324" s="92"/>
      <c r="X324" s="92"/>
      <c r="Y324" s="56"/>
      <c r="Z324" s="92" t="s">
        <v>39</v>
      </c>
      <c r="AA324" s="92"/>
      <c r="AB324" s="92"/>
    </row>
    <row r="325" spans="1:28" x14ac:dyDescent="0.55000000000000004">
      <c r="A325" s="83" t="s">
        <v>0</v>
      </c>
      <c r="B325" s="83" t="s">
        <v>1</v>
      </c>
      <c r="C325" s="83" t="s">
        <v>2</v>
      </c>
      <c r="D325" s="83" t="s">
        <v>6</v>
      </c>
      <c r="E325" s="83"/>
      <c r="F325" s="83"/>
      <c r="G325" s="83" t="s">
        <v>0</v>
      </c>
      <c r="H325" s="83" t="s">
        <v>1</v>
      </c>
      <c r="I325" s="83" t="s">
        <v>2</v>
      </c>
      <c r="J325" s="83" t="s">
        <v>6</v>
      </c>
      <c r="K325" s="83"/>
      <c r="L325" s="83"/>
      <c r="M325" s="83" t="s">
        <v>0</v>
      </c>
      <c r="N325" s="83" t="s">
        <v>1</v>
      </c>
      <c r="O325" s="83" t="s">
        <v>2</v>
      </c>
      <c r="P325" s="83" t="s">
        <v>6</v>
      </c>
      <c r="Q325" s="83"/>
      <c r="R325" s="83"/>
      <c r="S325" s="83" t="s">
        <v>0</v>
      </c>
      <c r="T325" s="83" t="s">
        <v>1</v>
      </c>
      <c r="U325" s="83" t="s">
        <v>2</v>
      </c>
      <c r="V325" s="29" t="s">
        <v>6</v>
      </c>
      <c r="W325" s="29"/>
      <c r="X325" s="29"/>
      <c r="Y325" s="57"/>
      <c r="Z325" s="83" t="s">
        <v>0</v>
      </c>
      <c r="AA325" s="83" t="s">
        <v>1</v>
      </c>
      <c r="AB325" s="83" t="s">
        <v>2</v>
      </c>
    </row>
    <row r="326" spans="1:28" x14ac:dyDescent="0.55000000000000004">
      <c r="A326" s="83"/>
      <c r="B326" s="83"/>
      <c r="C326" s="83"/>
      <c r="D326" s="28" t="s">
        <v>3</v>
      </c>
      <c r="E326" s="28" t="s">
        <v>4</v>
      </c>
      <c r="F326" s="28" t="s">
        <v>5</v>
      </c>
      <c r="G326" s="83"/>
      <c r="H326" s="83"/>
      <c r="I326" s="83"/>
      <c r="J326" s="28" t="s">
        <v>42</v>
      </c>
      <c r="K326" s="28" t="s">
        <v>43</v>
      </c>
      <c r="L326" s="28" t="s">
        <v>44</v>
      </c>
      <c r="M326" s="83"/>
      <c r="N326" s="83"/>
      <c r="O326" s="83"/>
      <c r="P326" s="28" t="s">
        <v>45</v>
      </c>
      <c r="Q326" s="28" t="s">
        <v>46</v>
      </c>
      <c r="R326" s="28" t="s">
        <v>47</v>
      </c>
      <c r="S326" s="83"/>
      <c r="T326" s="83"/>
      <c r="U326" s="83"/>
      <c r="V326" s="28" t="s">
        <v>50</v>
      </c>
      <c r="W326" s="28" t="s">
        <v>51</v>
      </c>
      <c r="X326" s="28" t="s">
        <v>52</v>
      </c>
      <c r="Y326" s="57"/>
      <c r="Z326" s="83"/>
      <c r="AA326" s="83"/>
      <c r="AB326" s="83"/>
    </row>
    <row r="327" spans="1:28" x14ac:dyDescent="0.55000000000000004">
      <c r="A327" s="30">
        <v>1</v>
      </c>
      <c r="B327" s="31" t="s">
        <v>7</v>
      </c>
      <c r="C327" s="4">
        <f t="shared" ref="C327:C337" si="67">SUM(D327+E327+F327)</f>
        <v>0</v>
      </c>
      <c r="D327" s="2">
        <v>0</v>
      </c>
      <c r="E327" s="2">
        <v>0</v>
      </c>
      <c r="F327" s="2">
        <v>0</v>
      </c>
      <c r="G327" s="30">
        <v>1</v>
      </c>
      <c r="H327" s="31" t="s">
        <v>7</v>
      </c>
      <c r="I327" s="4">
        <f t="shared" ref="I327:I337" si="68">SUM(J327+K327+L327)</f>
        <v>0</v>
      </c>
      <c r="J327" s="2">
        <v>0</v>
      </c>
      <c r="K327" s="2">
        <v>0</v>
      </c>
      <c r="L327" s="2">
        <v>0</v>
      </c>
      <c r="M327" s="30">
        <v>1</v>
      </c>
      <c r="N327" s="31" t="s">
        <v>7</v>
      </c>
      <c r="O327" s="4">
        <f t="shared" ref="O327:O337" si="69">SUM(P327+Q327+R327)</f>
        <v>0</v>
      </c>
      <c r="P327" s="2">
        <v>0</v>
      </c>
      <c r="Q327" s="2">
        <v>0</v>
      </c>
      <c r="R327" s="2">
        <v>0</v>
      </c>
      <c r="S327" s="30">
        <v>1</v>
      </c>
      <c r="T327" s="31" t="s">
        <v>7</v>
      </c>
      <c r="U327" s="4">
        <f t="shared" ref="U327:U337" si="70">SUM(V327+W327+X327)</f>
        <v>0</v>
      </c>
      <c r="V327" s="2">
        <v>0</v>
      </c>
      <c r="W327" s="2">
        <v>0</v>
      </c>
      <c r="X327" s="2">
        <v>0</v>
      </c>
      <c r="Y327" s="2"/>
      <c r="Z327" s="30">
        <v>1</v>
      </c>
      <c r="AA327" s="31" t="s">
        <v>7</v>
      </c>
      <c r="AB327" s="44">
        <f t="shared" ref="AB327:AB337" si="71">SUM(C327,I327,O327,U327)</f>
        <v>0</v>
      </c>
    </row>
    <row r="328" spans="1:28" x14ac:dyDescent="0.55000000000000004">
      <c r="A328" s="32">
        <v>2</v>
      </c>
      <c r="B328" s="3" t="s">
        <v>8</v>
      </c>
      <c r="C328" s="4">
        <f t="shared" si="67"/>
        <v>0</v>
      </c>
      <c r="D328" s="4">
        <v>0</v>
      </c>
      <c r="E328" s="4">
        <v>0</v>
      </c>
      <c r="F328" s="4">
        <v>0</v>
      </c>
      <c r="G328" s="32">
        <v>2</v>
      </c>
      <c r="H328" s="3" t="s">
        <v>8</v>
      </c>
      <c r="I328" s="4">
        <f t="shared" si="68"/>
        <v>0</v>
      </c>
      <c r="J328" s="4">
        <v>0</v>
      </c>
      <c r="K328" s="4">
        <v>0</v>
      </c>
      <c r="L328" s="4">
        <v>0</v>
      </c>
      <c r="M328" s="32">
        <v>2</v>
      </c>
      <c r="N328" s="3" t="s">
        <v>8</v>
      </c>
      <c r="O328" s="4">
        <f t="shared" si="69"/>
        <v>0</v>
      </c>
      <c r="P328" s="4">
        <v>0</v>
      </c>
      <c r="Q328" s="4">
        <v>0</v>
      </c>
      <c r="R328" s="4">
        <v>0</v>
      </c>
      <c r="S328" s="32">
        <v>2</v>
      </c>
      <c r="T328" s="3" t="s">
        <v>8</v>
      </c>
      <c r="U328" s="4">
        <f t="shared" si="70"/>
        <v>0</v>
      </c>
      <c r="V328" s="4">
        <v>0</v>
      </c>
      <c r="W328" s="4">
        <v>0</v>
      </c>
      <c r="X328" s="4">
        <v>0</v>
      </c>
      <c r="Y328" s="4"/>
      <c r="Z328" s="32">
        <v>2</v>
      </c>
      <c r="AA328" s="3" t="s">
        <v>8</v>
      </c>
      <c r="AB328" s="44">
        <f t="shared" si="71"/>
        <v>0</v>
      </c>
    </row>
    <row r="329" spans="1:28" x14ac:dyDescent="0.55000000000000004">
      <c r="A329" s="32">
        <v>3</v>
      </c>
      <c r="B329" s="3" t="s">
        <v>9</v>
      </c>
      <c r="C329" s="4">
        <f t="shared" si="67"/>
        <v>0</v>
      </c>
      <c r="D329" s="4">
        <v>0</v>
      </c>
      <c r="E329" s="4">
        <v>0</v>
      </c>
      <c r="F329" s="4">
        <v>0</v>
      </c>
      <c r="G329" s="32">
        <v>3</v>
      </c>
      <c r="H329" s="3" t="s">
        <v>9</v>
      </c>
      <c r="I329" s="4">
        <f t="shared" si="68"/>
        <v>0</v>
      </c>
      <c r="J329" s="4">
        <v>0</v>
      </c>
      <c r="K329" s="4">
        <v>0</v>
      </c>
      <c r="L329" s="4">
        <v>0</v>
      </c>
      <c r="M329" s="32">
        <v>3</v>
      </c>
      <c r="N329" s="3" t="s">
        <v>9</v>
      </c>
      <c r="O329" s="4">
        <f t="shared" si="69"/>
        <v>0</v>
      </c>
      <c r="P329" s="4">
        <v>0</v>
      </c>
      <c r="Q329" s="4">
        <v>0</v>
      </c>
      <c r="R329" s="4">
        <v>0</v>
      </c>
      <c r="S329" s="32">
        <v>3</v>
      </c>
      <c r="T329" s="3" t="s">
        <v>9</v>
      </c>
      <c r="U329" s="4">
        <f t="shared" si="70"/>
        <v>0</v>
      </c>
      <c r="V329" s="4">
        <v>0</v>
      </c>
      <c r="W329" s="4">
        <v>0</v>
      </c>
      <c r="X329" s="4">
        <v>0</v>
      </c>
      <c r="Y329" s="4"/>
      <c r="Z329" s="32">
        <v>3</v>
      </c>
      <c r="AA329" s="3" t="s">
        <v>9</v>
      </c>
      <c r="AB329" s="44">
        <f t="shared" si="71"/>
        <v>0</v>
      </c>
    </row>
    <row r="330" spans="1:28" x14ac:dyDescent="0.55000000000000004">
      <c r="A330" s="32">
        <v>4</v>
      </c>
      <c r="B330" s="3" t="s">
        <v>10</v>
      </c>
      <c r="C330" s="4">
        <f t="shared" si="67"/>
        <v>0</v>
      </c>
      <c r="D330" s="4">
        <v>0</v>
      </c>
      <c r="E330" s="4">
        <v>0</v>
      </c>
      <c r="F330" s="4">
        <v>0</v>
      </c>
      <c r="G330" s="32">
        <v>4</v>
      </c>
      <c r="H330" s="3" t="s">
        <v>10</v>
      </c>
      <c r="I330" s="4">
        <f t="shared" si="68"/>
        <v>0</v>
      </c>
      <c r="J330" s="4">
        <v>0</v>
      </c>
      <c r="K330" s="4">
        <v>0</v>
      </c>
      <c r="L330" s="4">
        <v>0</v>
      </c>
      <c r="M330" s="32">
        <v>4</v>
      </c>
      <c r="N330" s="3" t="s">
        <v>10</v>
      </c>
      <c r="O330" s="4">
        <f t="shared" si="69"/>
        <v>0</v>
      </c>
      <c r="P330" s="4">
        <v>0</v>
      </c>
      <c r="Q330" s="4">
        <v>0</v>
      </c>
      <c r="R330" s="4">
        <v>0</v>
      </c>
      <c r="S330" s="32">
        <v>4</v>
      </c>
      <c r="T330" s="3" t="s">
        <v>10</v>
      </c>
      <c r="U330" s="4">
        <f t="shared" si="70"/>
        <v>0</v>
      </c>
      <c r="V330" s="4">
        <v>0</v>
      </c>
      <c r="W330" s="4">
        <v>0</v>
      </c>
      <c r="X330" s="4">
        <v>0</v>
      </c>
      <c r="Y330" s="4"/>
      <c r="Z330" s="32">
        <v>4</v>
      </c>
      <c r="AA330" s="3" t="s">
        <v>10</v>
      </c>
      <c r="AB330" s="44">
        <f t="shared" si="71"/>
        <v>0</v>
      </c>
    </row>
    <row r="331" spans="1:28" x14ac:dyDescent="0.55000000000000004">
      <c r="A331" s="32">
        <v>5</v>
      </c>
      <c r="B331" s="3" t="s">
        <v>11</v>
      </c>
      <c r="C331" s="4">
        <f t="shared" si="67"/>
        <v>0</v>
      </c>
      <c r="D331" s="4">
        <v>0</v>
      </c>
      <c r="E331" s="4">
        <v>0</v>
      </c>
      <c r="F331" s="4">
        <v>0</v>
      </c>
      <c r="G331" s="32">
        <v>5</v>
      </c>
      <c r="H331" s="3" t="s">
        <v>11</v>
      </c>
      <c r="I331" s="4">
        <f t="shared" si="68"/>
        <v>0</v>
      </c>
      <c r="J331" s="4">
        <v>0</v>
      </c>
      <c r="K331" s="4">
        <v>0</v>
      </c>
      <c r="L331" s="4">
        <v>0</v>
      </c>
      <c r="M331" s="32">
        <v>5</v>
      </c>
      <c r="N331" s="3" t="s">
        <v>11</v>
      </c>
      <c r="O331" s="4">
        <f t="shared" si="69"/>
        <v>0</v>
      </c>
      <c r="P331" s="4">
        <v>0</v>
      </c>
      <c r="Q331" s="4">
        <v>0</v>
      </c>
      <c r="R331" s="4">
        <v>0</v>
      </c>
      <c r="S331" s="32">
        <v>5</v>
      </c>
      <c r="T331" s="3" t="s">
        <v>11</v>
      </c>
      <c r="U331" s="4">
        <f t="shared" si="70"/>
        <v>0</v>
      </c>
      <c r="V331" s="4">
        <v>0</v>
      </c>
      <c r="W331" s="4">
        <v>0</v>
      </c>
      <c r="X331" s="4">
        <v>0</v>
      </c>
      <c r="Y331" s="4"/>
      <c r="Z331" s="32">
        <v>5</v>
      </c>
      <c r="AA331" s="3" t="s">
        <v>11</v>
      </c>
      <c r="AB331" s="44">
        <f t="shared" si="71"/>
        <v>0</v>
      </c>
    </row>
    <row r="332" spans="1:28" x14ac:dyDescent="0.55000000000000004">
      <c r="A332" s="32">
        <v>6</v>
      </c>
      <c r="B332" s="3" t="s">
        <v>12</v>
      </c>
      <c r="C332" s="4">
        <f t="shared" si="67"/>
        <v>0</v>
      </c>
      <c r="D332" s="4">
        <v>0</v>
      </c>
      <c r="E332" s="4">
        <v>0</v>
      </c>
      <c r="F332" s="4">
        <v>0</v>
      </c>
      <c r="G332" s="32">
        <v>6</v>
      </c>
      <c r="H332" s="3" t="s">
        <v>12</v>
      </c>
      <c r="I332" s="4">
        <f t="shared" si="68"/>
        <v>0</v>
      </c>
      <c r="J332" s="4">
        <v>0</v>
      </c>
      <c r="K332" s="4">
        <v>0</v>
      </c>
      <c r="L332" s="4">
        <v>0</v>
      </c>
      <c r="M332" s="32">
        <v>6</v>
      </c>
      <c r="N332" s="3" t="s">
        <v>12</v>
      </c>
      <c r="O332" s="4">
        <f t="shared" si="69"/>
        <v>0</v>
      </c>
      <c r="P332" s="4">
        <v>0</v>
      </c>
      <c r="Q332" s="4">
        <v>0</v>
      </c>
      <c r="R332" s="4">
        <v>0</v>
      </c>
      <c r="S332" s="32">
        <v>6</v>
      </c>
      <c r="T332" s="3" t="s">
        <v>12</v>
      </c>
      <c r="U332" s="4">
        <f t="shared" si="70"/>
        <v>37000</v>
      </c>
      <c r="V332" s="4">
        <v>30000</v>
      </c>
      <c r="W332" s="4">
        <v>0</v>
      </c>
      <c r="X332" s="4">
        <v>7000</v>
      </c>
      <c r="Y332" s="4"/>
      <c r="Z332" s="32">
        <v>6</v>
      </c>
      <c r="AA332" s="3" t="s">
        <v>12</v>
      </c>
      <c r="AB332" s="44">
        <f t="shared" si="71"/>
        <v>37000</v>
      </c>
    </row>
    <row r="333" spans="1:28" x14ac:dyDescent="0.55000000000000004">
      <c r="A333" s="32">
        <v>7</v>
      </c>
      <c r="B333" s="3" t="s">
        <v>13</v>
      </c>
      <c r="C333" s="4">
        <f t="shared" si="67"/>
        <v>0</v>
      </c>
      <c r="D333" s="4">
        <v>0</v>
      </c>
      <c r="E333" s="4">
        <v>0</v>
      </c>
      <c r="F333" s="4">
        <v>0</v>
      </c>
      <c r="G333" s="32">
        <v>7</v>
      </c>
      <c r="H333" s="3" t="s">
        <v>13</v>
      </c>
      <c r="I333" s="4">
        <f t="shared" si="68"/>
        <v>0</v>
      </c>
      <c r="J333" s="4">
        <v>0</v>
      </c>
      <c r="K333" s="4">
        <v>0</v>
      </c>
      <c r="L333" s="4">
        <v>0</v>
      </c>
      <c r="M333" s="32">
        <v>7</v>
      </c>
      <c r="N333" s="3" t="s">
        <v>13</v>
      </c>
      <c r="O333" s="4">
        <f t="shared" si="69"/>
        <v>0</v>
      </c>
      <c r="P333" s="4">
        <v>0</v>
      </c>
      <c r="Q333" s="4">
        <v>0</v>
      </c>
      <c r="R333" s="4">
        <v>0</v>
      </c>
      <c r="S333" s="32">
        <v>7</v>
      </c>
      <c r="T333" s="3" t="s">
        <v>13</v>
      </c>
      <c r="U333" s="4">
        <f t="shared" si="70"/>
        <v>0</v>
      </c>
      <c r="V333" s="4">
        <v>0</v>
      </c>
      <c r="W333" s="4">
        <v>0</v>
      </c>
      <c r="X333" s="4">
        <v>0</v>
      </c>
      <c r="Y333" s="4"/>
      <c r="Z333" s="32">
        <v>7</v>
      </c>
      <c r="AA333" s="3" t="s">
        <v>13</v>
      </c>
      <c r="AB333" s="44">
        <f t="shared" si="71"/>
        <v>0</v>
      </c>
    </row>
    <row r="334" spans="1:28" x14ac:dyDescent="0.55000000000000004">
      <c r="A334" s="32">
        <v>8</v>
      </c>
      <c r="B334" s="3" t="s">
        <v>14</v>
      </c>
      <c r="C334" s="4">
        <f t="shared" si="67"/>
        <v>0</v>
      </c>
      <c r="D334" s="4">
        <v>0</v>
      </c>
      <c r="E334" s="4">
        <v>0</v>
      </c>
      <c r="F334" s="4">
        <v>0</v>
      </c>
      <c r="G334" s="32">
        <v>8</v>
      </c>
      <c r="H334" s="3" t="s">
        <v>14</v>
      </c>
      <c r="I334" s="4">
        <f t="shared" si="68"/>
        <v>0</v>
      </c>
      <c r="J334" s="4">
        <v>0</v>
      </c>
      <c r="K334" s="4">
        <v>0</v>
      </c>
      <c r="L334" s="4">
        <v>0</v>
      </c>
      <c r="M334" s="32">
        <v>8</v>
      </c>
      <c r="N334" s="3" t="s">
        <v>14</v>
      </c>
      <c r="O334" s="4">
        <f t="shared" si="69"/>
        <v>0</v>
      </c>
      <c r="P334" s="4">
        <v>0</v>
      </c>
      <c r="Q334" s="4">
        <v>0</v>
      </c>
      <c r="R334" s="4">
        <v>0</v>
      </c>
      <c r="S334" s="32">
        <v>8</v>
      </c>
      <c r="T334" s="3" t="s">
        <v>14</v>
      </c>
      <c r="U334" s="4">
        <f t="shared" si="70"/>
        <v>0</v>
      </c>
      <c r="V334" s="4">
        <v>0</v>
      </c>
      <c r="W334" s="4">
        <v>0</v>
      </c>
      <c r="X334" s="4">
        <v>0</v>
      </c>
      <c r="Y334" s="4"/>
      <c r="Z334" s="32">
        <v>8</v>
      </c>
      <c r="AA334" s="3" t="s">
        <v>14</v>
      </c>
      <c r="AB334" s="44">
        <f t="shared" si="71"/>
        <v>0</v>
      </c>
    </row>
    <row r="335" spans="1:28" x14ac:dyDescent="0.55000000000000004">
      <c r="A335" s="32">
        <v>9</v>
      </c>
      <c r="B335" s="3" t="s">
        <v>15</v>
      </c>
      <c r="C335" s="4">
        <f t="shared" si="67"/>
        <v>0</v>
      </c>
      <c r="D335" s="4">
        <v>0</v>
      </c>
      <c r="E335" s="4">
        <v>0</v>
      </c>
      <c r="F335" s="4">
        <v>0</v>
      </c>
      <c r="G335" s="32">
        <v>9</v>
      </c>
      <c r="H335" s="3" t="s">
        <v>15</v>
      </c>
      <c r="I335" s="4">
        <f t="shared" si="68"/>
        <v>0</v>
      </c>
      <c r="J335" s="4">
        <v>0</v>
      </c>
      <c r="K335" s="4">
        <v>0</v>
      </c>
      <c r="L335" s="4">
        <v>0</v>
      </c>
      <c r="M335" s="32">
        <v>9</v>
      </c>
      <c r="N335" s="3" t="s">
        <v>15</v>
      </c>
      <c r="O335" s="4">
        <f t="shared" si="69"/>
        <v>0</v>
      </c>
      <c r="P335" s="4">
        <v>0</v>
      </c>
      <c r="Q335" s="4">
        <v>0</v>
      </c>
      <c r="R335" s="4">
        <v>0</v>
      </c>
      <c r="S335" s="32">
        <v>9</v>
      </c>
      <c r="T335" s="3" t="s">
        <v>15</v>
      </c>
      <c r="U335" s="4">
        <f t="shared" si="70"/>
        <v>0</v>
      </c>
      <c r="V335" s="4">
        <v>0</v>
      </c>
      <c r="W335" s="4">
        <v>0</v>
      </c>
      <c r="X335" s="4">
        <v>0</v>
      </c>
      <c r="Y335" s="4"/>
      <c r="Z335" s="32">
        <v>9</v>
      </c>
      <c r="AA335" s="3" t="s">
        <v>15</v>
      </c>
      <c r="AB335" s="44">
        <f t="shared" si="71"/>
        <v>0</v>
      </c>
    </row>
    <row r="336" spans="1:28" x14ac:dyDescent="0.55000000000000004">
      <c r="A336" s="32">
        <v>10</v>
      </c>
      <c r="B336" s="3" t="s">
        <v>16</v>
      </c>
      <c r="C336" s="4">
        <f t="shared" si="67"/>
        <v>0</v>
      </c>
      <c r="D336" s="4">
        <v>0</v>
      </c>
      <c r="E336" s="4">
        <v>0</v>
      </c>
      <c r="F336" s="4">
        <v>0</v>
      </c>
      <c r="G336" s="32">
        <v>10</v>
      </c>
      <c r="H336" s="3" t="s">
        <v>16</v>
      </c>
      <c r="I336" s="4">
        <f t="shared" si="68"/>
        <v>0</v>
      </c>
      <c r="J336" s="4">
        <v>0</v>
      </c>
      <c r="K336" s="4">
        <v>0</v>
      </c>
      <c r="L336" s="4">
        <v>0</v>
      </c>
      <c r="M336" s="32">
        <v>10</v>
      </c>
      <c r="N336" s="3" t="s">
        <v>16</v>
      </c>
      <c r="O336" s="4">
        <f t="shared" si="69"/>
        <v>0</v>
      </c>
      <c r="P336" s="4">
        <v>0</v>
      </c>
      <c r="Q336" s="4">
        <v>0</v>
      </c>
      <c r="R336" s="4">
        <v>0</v>
      </c>
      <c r="S336" s="32">
        <v>10</v>
      </c>
      <c r="T336" s="3" t="s">
        <v>16</v>
      </c>
      <c r="U336" s="4">
        <f t="shared" si="70"/>
        <v>0</v>
      </c>
      <c r="V336" s="4">
        <v>0</v>
      </c>
      <c r="W336" s="4">
        <v>0</v>
      </c>
      <c r="X336" s="4">
        <v>0</v>
      </c>
      <c r="Y336" s="4"/>
      <c r="Z336" s="32">
        <v>10</v>
      </c>
      <c r="AA336" s="3" t="s">
        <v>16</v>
      </c>
      <c r="AB336" s="44">
        <f t="shared" si="71"/>
        <v>0</v>
      </c>
    </row>
    <row r="337" spans="1:28" x14ac:dyDescent="0.55000000000000004">
      <c r="A337" s="34">
        <v>11</v>
      </c>
      <c r="B337" s="5" t="s">
        <v>17</v>
      </c>
      <c r="C337" s="4">
        <f t="shared" si="67"/>
        <v>0</v>
      </c>
      <c r="D337" s="6">
        <v>0</v>
      </c>
      <c r="E337" s="6">
        <v>0</v>
      </c>
      <c r="F337" s="6">
        <v>0</v>
      </c>
      <c r="G337" s="34">
        <v>11</v>
      </c>
      <c r="H337" s="5" t="s">
        <v>17</v>
      </c>
      <c r="I337" s="4">
        <f t="shared" si="68"/>
        <v>0</v>
      </c>
      <c r="J337" s="6">
        <v>0</v>
      </c>
      <c r="K337" s="6">
        <v>0</v>
      </c>
      <c r="L337" s="6">
        <v>0</v>
      </c>
      <c r="M337" s="34">
        <v>11</v>
      </c>
      <c r="N337" s="5" t="s">
        <v>17</v>
      </c>
      <c r="O337" s="4">
        <f t="shared" si="69"/>
        <v>0</v>
      </c>
      <c r="P337" s="6">
        <v>0</v>
      </c>
      <c r="Q337" s="6">
        <v>0</v>
      </c>
      <c r="R337" s="6">
        <v>0</v>
      </c>
      <c r="S337" s="34">
        <v>11</v>
      </c>
      <c r="T337" s="5" t="s">
        <v>17</v>
      </c>
      <c r="U337" s="4">
        <f t="shared" si="70"/>
        <v>0</v>
      </c>
      <c r="V337" s="6">
        <v>0</v>
      </c>
      <c r="W337" s="6">
        <v>0</v>
      </c>
      <c r="X337" s="6">
        <v>0</v>
      </c>
      <c r="Y337" s="6"/>
      <c r="Z337" s="34">
        <v>11</v>
      </c>
      <c r="AA337" s="5" t="s">
        <v>17</v>
      </c>
      <c r="AB337" s="44">
        <f t="shared" si="71"/>
        <v>0</v>
      </c>
    </row>
    <row r="338" spans="1:28" x14ac:dyDescent="0.55000000000000004">
      <c r="A338" s="90" t="s">
        <v>2</v>
      </c>
      <c r="B338" s="91"/>
      <c r="C338" s="42"/>
      <c r="D338" s="42"/>
      <c r="E338" s="42"/>
      <c r="F338" s="42"/>
      <c r="G338" s="90" t="s">
        <v>2</v>
      </c>
      <c r="H338" s="91"/>
      <c r="I338" s="42"/>
      <c r="J338" s="42"/>
      <c r="K338" s="42"/>
      <c r="L338" s="42"/>
      <c r="M338" s="90" t="s">
        <v>2</v>
      </c>
      <c r="N338" s="91"/>
      <c r="O338" s="42"/>
      <c r="P338" s="42"/>
      <c r="Q338" s="42"/>
      <c r="R338" s="42"/>
      <c r="S338" s="90" t="s">
        <v>2</v>
      </c>
      <c r="T338" s="91"/>
      <c r="U338" s="42"/>
      <c r="V338" s="42"/>
      <c r="W338" s="42"/>
      <c r="X338" s="42"/>
      <c r="Y338" s="68"/>
      <c r="Z338" s="90" t="s">
        <v>2</v>
      </c>
      <c r="AA338" s="91"/>
      <c r="AB338" s="42"/>
    </row>
    <row r="340" spans="1:28" x14ac:dyDescent="0.55000000000000004">
      <c r="A340" s="1" t="s">
        <v>21</v>
      </c>
      <c r="G340" s="1" t="s">
        <v>21</v>
      </c>
      <c r="M340" s="1" t="s">
        <v>21</v>
      </c>
      <c r="S340" s="1" t="s">
        <v>21</v>
      </c>
      <c r="Z340" s="1" t="s">
        <v>21</v>
      </c>
    </row>
    <row r="341" spans="1:28" x14ac:dyDescent="0.55000000000000004">
      <c r="B341" s="40"/>
      <c r="C341" s="40"/>
      <c r="D341" s="40"/>
      <c r="E341" s="40"/>
      <c r="F341" s="40"/>
      <c r="H341" s="40"/>
      <c r="I341" s="40"/>
      <c r="J341" s="40"/>
      <c r="K341" s="40"/>
      <c r="L341" s="40"/>
      <c r="N341" s="40"/>
      <c r="O341" s="40"/>
      <c r="P341" s="40"/>
      <c r="Q341" s="40"/>
      <c r="R341" s="40"/>
      <c r="T341" s="40"/>
      <c r="U341" s="40"/>
      <c r="V341" s="40"/>
      <c r="W341" s="40"/>
      <c r="X341" s="40"/>
      <c r="Y341" s="36"/>
      <c r="AA341" s="40"/>
      <c r="AB341" s="40"/>
    </row>
    <row r="342" spans="1:28" x14ac:dyDescent="0.55000000000000004">
      <c r="B342" s="35"/>
      <c r="C342" s="35"/>
      <c r="D342" s="35"/>
      <c r="E342" s="35"/>
      <c r="F342" s="35"/>
      <c r="H342" s="35"/>
      <c r="I342" s="35"/>
      <c r="J342" s="35"/>
      <c r="K342" s="35"/>
      <c r="L342" s="35"/>
      <c r="N342" s="35"/>
      <c r="O342" s="35"/>
      <c r="P342" s="35"/>
      <c r="Q342" s="35"/>
      <c r="R342" s="35"/>
      <c r="T342" s="35"/>
      <c r="U342" s="35"/>
      <c r="V342" s="35"/>
      <c r="W342" s="35"/>
      <c r="X342" s="35"/>
      <c r="Y342" s="36"/>
      <c r="AA342" s="35"/>
      <c r="AB342" s="35"/>
    </row>
    <row r="343" spans="1:28" x14ac:dyDescent="0.55000000000000004">
      <c r="B343" s="35"/>
      <c r="C343" s="35"/>
      <c r="D343" s="35"/>
      <c r="E343" s="35"/>
      <c r="F343" s="35"/>
      <c r="H343" s="35"/>
      <c r="I343" s="35"/>
      <c r="J343" s="35"/>
      <c r="K343" s="35"/>
      <c r="L343" s="35"/>
      <c r="N343" s="35"/>
      <c r="O343" s="35"/>
      <c r="P343" s="35"/>
      <c r="Q343" s="35"/>
      <c r="R343" s="35"/>
      <c r="T343" s="35"/>
      <c r="U343" s="35"/>
      <c r="V343" s="35"/>
      <c r="W343" s="35"/>
      <c r="X343" s="35"/>
      <c r="Y343" s="36"/>
      <c r="AA343" s="35"/>
      <c r="AB343" s="35"/>
    </row>
    <row r="344" spans="1:28" x14ac:dyDescent="0.55000000000000004">
      <c r="B344" s="35"/>
      <c r="C344" s="35"/>
      <c r="D344" s="35"/>
      <c r="E344" s="35"/>
      <c r="F344" s="35"/>
      <c r="H344" s="35"/>
      <c r="I344" s="35"/>
      <c r="J344" s="35"/>
      <c r="K344" s="35"/>
      <c r="L344" s="35"/>
      <c r="N344" s="35"/>
      <c r="O344" s="35"/>
      <c r="P344" s="35"/>
      <c r="Q344" s="35"/>
      <c r="R344" s="35"/>
      <c r="T344" s="35"/>
      <c r="U344" s="35"/>
      <c r="V344" s="35"/>
      <c r="W344" s="35"/>
      <c r="X344" s="35"/>
      <c r="Y344" s="36"/>
      <c r="AA344" s="35"/>
      <c r="AB344" s="35"/>
    </row>
    <row r="345" spans="1:28" x14ac:dyDescent="0.55000000000000004">
      <c r="B345" s="35"/>
      <c r="C345" s="35"/>
      <c r="D345" s="35"/>
      <c r="E345" s="35"/>
      <c r="F345" s="35"/>
      <c r="H345" s="35"/>
      <c r="I345" s="35"/>
      <c r="J345" s="35"/>
      <c r="K345" s="35"/>
      <c r="L345" s="35"/>
      <c r="N345" s="35"/>
      <c r="O345" s="35"/>
      <c r="P345" s="35"/>
      <c r="Q345" s="35"/>
      <c r="R345" s="35"/>
      <c r="T345" s="35"/>
      <c r="U345" s="35"/>
      <c r="V345" s="35"/>
      <c r="W345" s="35"/>
      <c r="X345" s="35"/>
      <c r="Y345" s="36"/>
      <c r="AA345" s="35"/>
      <c r="AB345" s="35"/>
    </row>
    <row r="346" spans="1:28" x14ac:dyDescent="0.55000000000000004">
      <c r="B346" s="35"/>
      <c r="C346" s="35"/>
      <c r="D346" s="35"/>
      <c r="E346" s="35"/>
      <c r="F346" s="35"/>
      <c r="H346" s="35"/>
      <c r="I346" s="35"/>
      <c r="J346" s="35"/>
      <c r="K346" s="35"/>
      <c r="L346" s="35"/>
      <c r="N346" s="35"/>
      <c r="O346" s="35"/>
      <c r="P346" s="35"/>
      <c r="Q346" s="35"/>
      <c r="R346" s="35"/>
      <c r="T346" s="35"/>
      <c r="U346" s="35"/>
      <c r="V346" s="35"/>
      <c r="W346" s="35"/>
      <c r="X346" s="35"/>
      <c r="Y346" s="36"/>
      <c r="AA346" s="35"/>
      <c r="AB346" s="35"/>
    </row>
    <row r="347" spans="1:28" x14ac:dyDescent="0.55000000000000004">
      <c r="B347" s="35"/>
      <c r="C347" s="35"/>
      <c r="D347" s="35"/>
      <c r="E347" s="35"/>
      <c r="F347" s="35"/>
      <c r="H347" s="35"/>
      <c r="I347" s="35"/>
      <c r="J347" s="35"/>
      <c r="K347" s="35"/>
      <c r="L347" s="35"/>
      <c r="N347" s="35"/>
      <c r="O347" s="35"/>
      <c r="P347" s="35"/>
      <c r="Q347" s="35"/>
      <c r="R347" s="35"/>
      <c r="T347" s="35"/>
      <c r="U347" s="35"/>
      <c r="V347" s="35"/>
      <c r="W347" s="35"/>
      <c r="X347" s="35"/>
      <c r="Y347" s="36"/>
      <c r="AA347" s="35"/>
      <c r="AB347" s="35"/>
    </row>
    <row r="349" spans="1:28" x14ac:dyDescent="0.55000000000000004">
      <c r="A349" s="89" t="s">
        <v>18</v>
      </c>
      <c r="B349" s="89"/>
      <c r="C349" s="89"/>
      <c r="D349" s="89"/>
      <c r="E349" s="89"/>
      <c r="F349" s="89"/>
      <c r="G349" s="89" t="s">
        <v>18</v>
      </c>
      <c r="H349" s="89"/>
      <c r="I349" s="89"/>
      <c r="J349" s="89"/>
      <c r="K349" s="89"/>
      <c r="L349" s="89"/>
      <c r="M349" s="89" t="s">
        <v>18</v>
      </c>
      <c r="N349" s="89"/>
      <c r="O349" s="89"/>
      <c r="P349" s="89"/>
      <c r="Q349" s="89"/>
      <c r="R349" s="89"/>
      <c r="S349" s="89" t="s">
        <v>18</v>
      </c>
      <c r="T349" s="89"/>
      <c r="U349" s="89"/>
      <c r="V349" s="89"/>
      <c r="W349" s="89"/>
      <c r="X349" s="89"/>
      <c r="Y349" s="58"/>
      <c r="Z349" s="89" t="s">
        <v>18</v>
      </c>
      <c r="AA349" s="89"/>
      <c r="AB349" s="89"/>
    </row>
    <row r="350" spans="1:28" x14ac:dyDescent="0.55000000000000004">
      <c r="A350" s="89" t="s">
        <v>19</v>
      </c>
      <c r="B350" s="89"/>
      <c r="C350" s="89"/>
      <c r="D350" s="89"/>
      <c r="E350" s="89"/>
      <c r="F350" s="89"/>
      <c r="G350" s="89" t="s">
        <v>19</v>
      </c>
      <c r="H350" s="89"/>
      <c r="I350" s="89"/>
      <c r="J350" s="89"/>
      <c r="K350" s="89"/>
      <c r="L350" s="89"/>
      <c r="M350" s="89" t="s">
        <v>19</v>
      </c>
      <c r="N350" s="89"/>
      <c r="O350" s="89"/>
      <c r="P350" s="89"/>
      <c r="Q350" s="89"/>
      <c r="R350" s="89"/>
      <c r="S350" s="89" t="s">
        <v>19</v>
      </c>
      <c r="T350" s="89"/>
      <c r="U350" s="89"/>
      <c r="V350" s="89"/>
      <c r="W350" s="89"/>
      <c r="X350" s="89"/>
      <c r="Y350" s="58"/>
      <c r="Z350" s="89" t="s">
        <v>19</v>
      </c>
      <c r="AA350" s="89"/>
      <c r="AB350" s="89"/>
    </row>
    <row r="351" spans="1:28" x14ac:dyDescent="0.55000000000000004">
      <c r="A351" s="89" t="s">
        <v>78</v>
      </c>
      <c r="B351" s="89"/>
      <c r="C351" s="89"/>
      <c r="D351" s="89"/>
      <c r="E351" s="89"/>
      <c r="F351" s="89"/>
      <c r="G351" s="89" t="s">
        <v>78</v>
      </c>
      <c r="H351" s="89"/>
      <c r="I351" s="89"/>
      <c r="J351" s="89"/>
      <c r="K351" s="89"/>
      <c r="L351" s="89"/>
      <c r="M351" s="89" t="s">
        <v>78</v>
      </c>
      <c r="N351" s="89"/>
      <c r="O351" s="89"/>
      <c r="P351" s="89"/>
      <c r="Q351" s="89"/>
      <c r="R351" s="89"/>
      <c r="S351" s="89" t="s">
        <v>78</v>
      </c>
      <c r="T351" s="89"/>
      <c r="U351" s="89"/>
      <c r="V351" s="89"/>
      <c r="W351" s="89"/>
      <c r="X351" s="89"/>
      <c r="Y351" s="58"/>
      <c r="Z351" s="89" t="s">
        <v>78</v>
      </c>
      <c r="AA351" s="89"/>
      <c r="AB351" s="89"/>
    </row>
    <row r="352" spans="1:28" x14ac:dyDescent="0.55000000000000004">
      <c r="A352" s="89" t="s">
        <v>79</v>
      </c>
      <c r="B352" s="89"/>
      <c r="C352" s="89"/>
      <c r="D352" s="89"/>
      <c r="E352" s="89"/>
      <c r="F352" s="89"/>
      <c r="G352" s="89" t="s">
        <v>80</v>
      </c>
      <c r="H352" s="89"/>
      <c r="I352" s="89"/>
      <c r="J352" s="89"/>
      <c r="K352" s="89"/>
      <c r="L352" s="89"/>
      <c r="M352" s="89" t="s">
        <v>81</v>
      </c>
      <c r="N352" s="89"/>
      <c r="O352" s="89"/>
      <c r="P352" s="89"/>
      <c r="Q352" s="89"/>
      <c r="R352" s="89"/>
      <c r="S352" s="89" t="s">
        <v>82</v>
      </c>
      <c r="T352" s="89"/>
      <c r="U352" s="89"/>
      <c r="V352" s="89"/>
      <c r="W352" s="89"/>
      <c r="X352" s="89"/>
      <c r="Y352" s="58"/>
      <c r="Z352" s="89" t="s">
        <v>82</v>
      </c>
      <c r="AA352" s="89"/>
      <c r="AB352" s="89"/>
    </row>
    <row r="353" spans="1:28" x14ac:dyDescent="0.55000000000000004">
      <c r="A353" s="89" t="s">
        <v>35</v>
      </c>
      <c r="B353" s="89"/>
      <c r="C353" s="89"/>
      <c r="D353" s="89"/>
      <c r="E353" s="89"/>
      <c r="F353" s="89"/>
      <c r="G353" s="89" t="s">
        <v>35</v>
      </c>
      <c r="H353" s="89"/>
      <c r="I353" s="89"/>
      <c r="J353" s="89"/>
      <c r="K353" s="89"/>
      <c r="L353" s="89"/>
      <c r="M353" s="89" t="s">
        <v>35</v>
      </c>
      <c r="N353" s="89"/>
      <c r="O353" s="89"/>
      <c r="P353" s="89"/>
      <c r="Q353" s="89"/>
      <c r="R353" s="89"/>
      <c r="S353" s="92" t="s">
        <v>35</v>
      </c>
      <c r="T353" s="92"/>
      <c r="U353" s="92"/>
      <c r="V353" s="92"/>
      <c r="W353" s="92"/>
      <c r="X353" s="92"/>
      <c r="Y353" s="56"/>
      <c r="Z353" s="92" t="s">
        <v>35</v>
      </c>
      <c r="AA353" s="92"/>
      <c r="AB353" s="92"/>
    </row>
    <row r="354" spans="1:28" x14ac:dyDescent="0.55000000000000004">
      <c r="A354" s="83" t="s">
        <v>0</v>
      </c>
      <c r="B354" s="83" t="s">
        <v>1</v>
      </c>
      <c r="C354" s="83" t="s">
        <v>2</v>
      </c>
      <c r="D354" s="83" t="s">
        <v>6</v>
      </c>
      <c r="E354" s="83"/>
      <c r="F354" s="83"/>
      <c r="G354" s="83" t="s">
        <v>0</v>
      </c>
      <c r="H354" s="83" t="s">
        <v>1</v>
      </c>
      <c r="I354" s="83" t="s">
        <v>2</v>
      </c>
      <c r="J354" s="83" t="s">
        <v>6</v>
      </c>
      <c r="K354" s="83"/>
      <c r="L354" s="83"/>
      <c r="M354" s="83" t="s">
        <v>0</v>
      </c>
      <c r="N354" s="83" t="s">
        <v>1</v>
      </c>
      <c r="O354" s="83" t="s">
        <v>2</v>
      </c>
      <c r="P354" s="83" t="s">
        <v>6</v>
      </c>
      <c r="Q354" s="83"/>
      <c r="R354" s="83"/>
      <c r="S354" s="83" t="s">
        <v>0</v>
      </c>
      <c r="T354" s="83" t="s">
        <v>1</v>
      </c>
      <c r="U354" s="83" t="s">
        <v>2</v>
      </c>
      <c r="V354" s="29" t="s">
        <v>6</v>
      </c>
      <c r="W354" s="29"/>
      <c r="X354" s="29"/>
      <c r="Y354" s="57"/>
      <c r="Z354" s="83" t="s">
        <v>0</v>
      </c>
      <c r="AA354" s="83" t="s">
        <v>1</v>
      </c>
      <c r="AB354" s="83" t="s">
        <v>2</v>
      </c>
    </row>
    <row r="355" spans="1:28" x14ac:dyDescent="0.55000000000000004">
      <c r="A355" s="83"/>
      <c r="B355" s="83"/>
      <c r="C355" s="83"/>
      <c r="D355" s="28" t="s">
        <v>3</v>
      </c>
      <c r="E355" s="28" t="s">
        <v>4</v>
      </c>
      <c r="F355" s="28" t="s">
        <v>5</v>
      </c>
      <c r="G355" s="83"/>
      <c r="H355" s="83"/>
      <c r="I355" s="83"/>
      <c r="J355" s="28" t="s">
        <v>42</v>
      </c>
      <c r="K355" s="28" t="s">
        <v>43</v>
      </c>
      <c r="L355" s="28" t="s">
        <v>44</v>
      </c>
      <c r="M355" s="83"/>
      <c r="N355" s="83"/>
      <c r="O355" s="83"/>
      <c r="P355" s="28" t="s">
        <v>45</v>
      </c>
      <c r="Q355" s="28" t="s">
        <v>46</v>
      </c>
      <c r="R355" s="28" t="s">
        <v>47</v>
      </c>
      <c r="S355" s="83"/>
      <c r="T355" s="83"/>
      <c r="U355" s="83"/>
      <c r="V355" s="28" t="s">
        <v>50</v>
      </c>
      <c r="W355" s="28" t="s">
        <v>51</v>
      </c>
      <c r="X355" s="28" t="s">
        <v>52</v>
      </c>
      <c r="Y355" s="57"/>
      <c r="Z355" s="83"/>
      <c r="AA355" s="83"/>
      <c r="AB355" s="83"/>
    </row>
    <row r="356" spans="1:28" x14ac:dyDescent="0.55000000000000004">
      <c r="A356" s="30">
        <v>1</v>
      </c>
      <c r="B356" s="31" t="s">
        <v>7</v>
      </c>
      <c r="C356" s="4">
        <f t="shared" ref="C356:C366" si="72">SUM(D356+E356+F356)</f>
        <v>0</v>
      </c>
      <c r="D356" s="2">
        <v>0</v>
      </c>
      <c r="E356" s="2">
        <v>0</v>
      </c>
      <c r="F356" s="2">
        <v>0</v>
      </c>
      <c r="G356" s="30">
        <v>1</v>
      </c>
      <c r="H356" s="31" t="s">
        <v>7</v>
      </c>
      <c r="I356" s="4">
        <f t="shared" ref="I356:I366" si="73">SUM(J356+K356+L356)</f>
        <v>0</v>
      </c>
      <c r="J356" s="2">
        <v>0</v>
      </c>
      <c r="K356" s="2">
        <v>0</v>
      </c>
      <c r="L356" s="2">
        <v>0</v>
      </c>
      <c r="M356" s="30">
        <v>1</v>
      </c>
      <c r="N356" s="31" t="s">
        <v>7</v>
      </c>
      <c r="O356" s="4">
        <f t="shared" ref="O356:O366" si="74">SUM(P356+Q356+R356)</f>
        <v>0</v>
      </c>
      <c r="P356" s="2">
        <v>0</v>
      </c>
      <c r="Q356" s="2">
        <v>0</v>
      </c>
      <c r="R356" s="2">
        <v>0</v>
      </c>
      <c r="S356" s="30">
        <v>1</v>
      </c>
      <c r="T356" s="31" t="s">
        <v>7</v>
      </c>
      <c r="U356" s="4">
        <f t="shared" ref="U356:U366" si="75">SUM(V356+W356+X356)</f>
        <v>0</v>
      </c>
      <c r="V356" s="2">
        <v>0</v>
      </c>
      <c r="W356" s="2">
        <v>0</v>
      </c>
      <c r="X356" s="2">
        <v>0</v>
      </c>
      <c r="Y356" s="2"/>
      <c r="Z356" s="30">
        <v>1</v>
      </c>
      <c r="AA356" s="31" t="s">
        <v>7</v>
      </c>
      <c r="AB356" s="44">
        <f t="shared" ref="AB356:AB366" si="76">SUM(C356,I356,O356,U356)</f>
        <v>0</v>
      </c>
    </row>
    <row r="357" spans="1:28" x14ac:dyDescent="0.55000000000000004">
      <c r="A357" s="32">
        <v>2</v>
      </c>
      <c r="B357" s="3" t="s">
        <v>8</v>
      </c>
      <c r="C357" s="4">
        <f t="shared" si="72"/>
        <v>0</v>
      </c>
      <c r="D357" s="4">
        <v>0</v>
      </c>
      <c r="E357" s="4">
        <v>0</v>
      </c>
      <c r="F357" s="4">
        <v>0</v>
      </c>
      <c r="G357" s="32">
        <v>2</v>
      </c>
      <c r="H357" s="3" t="s">
        <v>8</v>
      </c>
      <c r="I357" s="4">
        <f t="shared" si="73"/>
        <v>0</v>
      </c>
      <c r="J357" s="4">
        <v>0</v>
      </c>
      <c r="K357" s="4">
        <v>0</v>
      </c>
      <c r="L357" s="4">
        <v>0</v>
      </c>
      <c r="M357" s="32">
        <v>2</v>
      </c>
      <c r="N357" s="3" t="s">
        <v>8</v>
      </c>
      <c r="O357" s="4">
        <f t="shared" si="74"/>
        <v>0</v>
      </c>
      <c r="P357" s="4">
        <v>0</v>
      </c>
      <c r="Q357" s="4">
        <v>0</v>
      </c>
      <c r="R357" s="4">
        <v>0</v>
      </c>
      <c r="S357" s="32">
        <v>2</v>
      </c>
      <c r="T357" s="3" t="s">
        <v>8</v>
      </c>
      <c r="U357" s="4">
        <f t="shared" si="75"/>
        <v>0</v>
      </c>
      <c r="V357" s="4">
        <v>0</v>
      </c>
      <c r="W357" s="4">
        <v>0</v>
      </c>
      <c r="X357" s="4">
        <v>0</v>
      </c>
      <c r="Y357" s="4"/>
      <c r="Z357" s="32">
        <v>2</v>
      </c>
      <c r="AA357" s="3" t="s">
        <v>8</v>
      </c>
      <c r="AB357" s="44">
        <f t="shared" si="76"/>
        <v>0</v>
      </c>
    </row>
    <row r="358" spans="1:28" x14ac:dyDescent="0.55000000000000004">
      <c r="A358" s="32">
        <v>3</v>
      </c>
      <c r="B358" s="3" t="s">
        <v>9</v>
      </c>
      <c r="C358" s="4">
        <f t="shared" si="72"/>
        <v>0</v>
      </c>
      <c r="D358" s="4">
        <v>0</v>
      </c>
      <c r="E358" s="4">
        <v>0</v>
      </c>
      <c r="F358" s="4">
        <v>0</v>
      </c>
      <c r="G358" s="32">
        <v>3</v>
      </c>
      <c r="H358" s="3" t="s">
        <v>9</v>
      </c>
      <c r="I358" s="4">
        <f t="shared" si="73"/>
        <v>0</v>
      </c>
      <c r="J358" s="4">
        <v>0</v>
      </c>
      <c r="K358" s="4">
        <v>0</v>
      </c>
      <c r="L358" s="4">
        <v>0</v>
      </c>
      <c r="M358" s="32">
        <v>3</v>
      </c>
      <c r="N358" s="3" t="s">
        <v>9</v>
      </c>
      <c r="O358" s="4">
        <f t="shared" si="74"/>
        <v>0</v>
      </c>
      <c r="P358" s="4">
        <v>0</v>
      </c>
      <c r="Q358" s="4">
        <v>0</v>
      </c>
      <c r="R358" s="4">
        <v>0</v>
      </c>
      <c r="S358" s="32">
        <v>3</v>
      </c>
      <c r="T358" s="3" t="s">
        <v>9</v>
      </c>
      <c r="U358" s="4">
        <f t="shared" si="75"/>
        <v>0</v>
      </c>
      <c r="V358" s="4">
        <v>0</v>
      </c>
      <c r="W358" s="4">
        <v>0</v>
      </c>
      <c r="X358" s="4">
        <v>0</v>
      </c>
      <c r="Y358" s="4"/>
      <c r="Z358" s="32">
        <v>3</v>
      </c>
      <c r="AA358" s="3" t="s">
        <v>9</v>
      </c>
      <c r="AB358" s="44">
        <f t="shared" si="76"/>
        <v>0</v>
      </c>
    </row>
    <row r="359" spans="1:28" x14ac:dyDescent="0.55000000000000004">
      <c r="A359" s="32">
        <v>4</v>
      </c>
      <c r="B359" s="3" t="s">
        <v>10</v>
      </c>
      <c r="C359" s="4">
        <f t="shared" si="72"/>
        <v>0</v>
      </c>
      <c r="D359" s="4">
        <v>0</v>
      </c>
      <c r="E359" s="4">
        <v>0</v>
      </c>
      <c r="F359" s="4">
        <v>0</v>
      </c>
      <c r="G359" s="32">
        <v>4</v>
      </c>
      <c r="H359" s="3" t="s">
        <v>10</v>
      </c>
      <c r="I359" s="4">
        <f t="shared" si="73"/>
        <v>0</v>
      </c>
      <c r="J359" s="4">
        <v>0</v>
      </c>
      <c r="K359" s="4">
        <v>0</v>
      </c>
      <c r="L359" s="4">
        <v>0</v>
      </c>
      <c r="M359" s="32">
        <v>4</v>
      </c>
      <c r="N359" s="3" t="s">
        <v>10</v>
      </c>
      <c r="O359" s="4">
        <f t="shared" si="74"/>
        <v>0</v>
      </c>
      <c r="P359" s="4">
        <v>0</v>
      </c>
      <c r="Q359" s="4">
        <v>0</v>
      </c>
      <c r="R359" s="4">
        <v>0</v>
      </c>
      <c r="S359" s="32">
        <v>4</v>
      </c>
      <c r="T359" s="3" t="s">
        <v>10</v>
      </c>
      <c r="U359" s="4">
        <f t="shared" si="75"/>
        <v>0</v>
      </c>
      <c r="V359" s="4">
        <v>0</v>
      </c>
      <c r="W359" s="4">
        <v>0</v>
      </c>
      <c r="X359" s="4">
        <v>0</v>
      </c>
      <c r="Y359" s="4"/>
      <c r="Z359" s="32">
        <v>4</v>
      </c>
      <c r="AA359" s="3" t="s">
        <v>10</v>
      </c>
      <c r="AB359" s="44">
        <f t="shared" si="76"/>
        <v>0</v>
      </c>
    </row>
    <row r="360" spans="1:28" x14ac:dyDescent="0.55000000000000004">
      <c r="A360" s="32">
        <v>5</v>
      </c>
      <c r="B360" s="3" t="s">
        <v>11</v>
      </c>
      <c r="C360" s="4">
        <f t="shared" si="72"/>
        <v>0</v>
      </c>
      <c r="D360" s="4">
        <v>0</v>
      </c>
      <c r="E360" s="4">
        <v>0</v>
      </c>
      <c r="F360" s="4">
        <v>0</v>
      </c>
      <c r="G360" s="32">
        <v>5</v>
      </c>
      <c r="H360" s="3" t="s">
        <v>11</v>
      </c>
      <c r="I360" s="4">
        <f t="shared" si="73"/>
        <v>0</v>
      </c>
      <c r="J360" s="4">
        <v>0</v>
      </c>
      <c r="K360" s="4">
        <v>0</v>
      </c>
      <c r="L360" s="4">
        <v>0</v>
      </c>
      <c r="M360" s="32">
        <v>5</v>
      </c>
      <c r="N360" s="3" t="s">
        <v>11</v>
      </c>
      <c r="O360" s="4">
        <f t="shared" si="74"/>
        <v>0</v>
      </c>
      <c r="P360" s="4">
        <v>0</v>
      </c>
      <c r="Q360" s="4">
        <v>0</v>
      </c>
      <c r="R360" s="4">
        <v>0</v>
      </c>
      <c r="S360" s="32">
        <v>5</v>
      </c>
      <c r="T360" s="3" t="s">
        <v>11</v>
      </c>
      <c r="U360" s="4">
        <f t="shared" si="75"/>
        <v>0</v>
      </c>
      <c r="V360" s="4">
        <v>0</v>
      </c>
      <c r="W360" s="4">
        <v>0</v>
      </c>
      <c r="X360" s="4">
        <v>0</v>
      </c>
      <c r="Y360" s="4"/>
      <c r="Z360" s="32">
        <v>5</v>
      </c>
      <c r="AA360" s="3" t="s">
        <v>11</v>
      </c>
      <c r="AB360" s="44">
        <f t="shared" si="76"/>
        <v>0</v>
      </c>
    </row>
    <row r="361" spans="1:28" x14ac:dyDescent="0.55000000000000004">
      <c r="A361" s="32">
        <v>6</v>
      </c>
      <c r="B361" s="3" t="s">
        <v>12</v>
      </c>
      <c r="C361" s="4">
        <f t="shared" si="72"/>
        <v>0</v>
      </c>
      <c r="D361" s="4">
        <v>0</v>
      </c>
      <c r="E361" s="4">
        <v>0</v>
      </c>
      <c r="F361" s="4">
        <v>0</v>
      </c>
      <c r="G361" s="32">
        <v>6</v>
      </c>
      <c r="H361" s="3" t="s">
        <v>12</v>
      </c>
      <c r="I361" s="4">
        <f t="shared" si="73"/>
        <v>0</v>
      </c>
      <c r="J361" s="4">
        <v>0</v>
      </c>
      <c r="K361" s="4">
        <v>0</v>
      </c>
      <c r="L361" s="4">
        <v>0</v>
      </c>
      <c r="M361" s="32">
        <v>6</v>
      </c>
      <c r="N361" s="3" t="s">
        <v>12</v>
      </c>
      <c r="O361" s="4">
        <f t="shared" si="74"/>
        <v>0</v>
      </c>
      <c r="P361" s="4">
        <v>0</v>
      </c>
      <c r="Q361" s="4">
        <v>0</v>
      </c>
      <c r="R361" s="4">
        <v>0</v>
      </c>
      <c r="S361" s="32">
        <v>6</v>
      </c>
      <c r="T361" s="3" t="s">
        <v>12</v>
      </c>
      <c r="U361" s="4">
        <f t="shared" si="75"/>
        <v>0</v>
      </c>
      <c r="V361" s="4">
        <v>0</v>
      </c>
      <c r="W361" s="4">
        <v>0</v>
      </c>
      <c r="X361" s="4">
        <v>0</v>
      </c>
      <c r="Y361" s="4"/>
      <c r="Z361" s="32">
        <v>6</v>
      </c>
      <c r="AA361" s="3" t="s">
        <v>12</v>
      </c>
      <c r="AB361" s="44">
        <f t="shared" si="76"/>
        <v>0</v>
      </c>
    </row>
    <row r="362" spans="1:28" x14ac:dyDescent="0.55000000000000004">
      <c r="A362" s="32">
        <v>7</v>
      </c>
      <c r="B362" s="3" t="s">
        <v>13</v>
      </c>
      <c r="C362" s="4">
        <f t="shared" si="72"/>
        <v>0</v>
      </c>
      <c r="D362" s="4">
        <v>0</v>
      </c>
      <c r="E362" s="4">
        <v>0</v>
      </c>
      <c r="F362" s="4">
        <v>0</v>
      </c>
      <c r="G362" s="32">
        <v>7</v>
      </c>
      <c r="H362" s="3" t="s">
        <v>13</v>
      </c>
      <c r="I362" s="4">
        <f t="shared" si="73"/>
        <v>0</v>
      </c>
      <c r="J362" s="4">
        <v>0</v>
      </c>
      <c r="K362" s="4">
        <v>0</v>
      </c>
      <c r="L362" s="4">
        <v>0</v>
      </c>
      <c r="M362" s="32">
        <v>7</v>
      </c>
      <c r="N362" s="3" t="s">
        <v>13</v>
      </c>
      <c r="O362" s="4">
        <f t="shared" si="74"/>
        <v>9800</v>
      </c>
      <c r="P362" s="4">
        <v>0</v>
      </c>
      <c r="Q362" s="4">
        <v>9800</v>
      </c>
      <c r="R362" s="4">
        <v>0</v>
      </c>
      <c r="S362" s="32">
        <v>7</v>
      </c>
      <c r="T362" s="3" t="s">
        <v>13</v>
      </c>
      <c r="U362" s="4">
        <f t="shared" si="75"/>
        <v>0</v>
      </c>
      <c r="V362" s="4">
        <v>0</v>
      </c>
      <c r="W362" s="4">
        <v>0</v>
      </c>
      <c r="X362" s="4">
        <v>0</v>
      </c>
      <c r="Y362" s="4"/>
      <c r="Z362" s="32">
        <v>7</v>
      </c>
      <c r="AA362" s="3" t="s">
        <v>13</v>
      </c>
      <c r="AB362" s="44">
        <f t="shared" si="76"/>
        <v>9800</v>
      </c>
    </row>
    <row r="363" spans="1:28" x14ac:dyDescent="0.55000000000000004">
      <c r="A363" s="32">
        <v>8</v>
      </c>
      <c r="B363" s="3" t="s">
        <v>14</v>
      </c>
      <c r="C363" s="4">
        <f t="shared" si="72"/>
        <v>0</v>
      </c>
      <c r="D363" s="4">
        <v>0</v>
      </c>
      <c r="E363" s="4">
        <v>0</v>
      </c>
      <c r="F363" s="4">
        <v>0</v>
      </c>
      <c r="G363" s="32">
        <v>8</v>
      </c>
      <c r="H363" s="3" t="s">
        <v>14</v>
      </c>
      <c r="I363" s="4">
        <f t="shared" si="73"/>
        <v>0</v>
      </c>
      <c r="J363" s="4">
        <v>0</v>
      </c>
      <c r="K363" s="4">
        <v>0</v>
      </c>
      <c r="L363" s="4">
        <v>0</v>
      </c>
      <c r="M363" s="32">
        <v>8</v>
      </c>
      <c r="N363" s="3" t="s">
        <v>14</v>
      </c>
      <c r="O363" s="4">
        <f t="shared" si="74"/>
        <v>0</v>
      </c>
      <c r="P363" s="4">
        <v>0</v>
      </c>
      <c r="Q363" s="4">
        <v>0</v>
      </c>
      <c r="R363" s="4">
        <v>0</v>
      </c>
      <c r="S363" s="32">
        <v>8</v>
      </c>
      <c r="T363" s="3" t="s">
        <v>14</v>
      </c>
      <c r="U363" s="4">
        <f t="shared" si="75"/>
        <v>0</v>
      </c>
      <c r="V363" s="4">
        <v>0</v>
      </c>
      <c r="W363" s="4">
        <v>0</v>
      </c>
      <c r="X363" s="4">
        <v>0</v>
      </c>
      <c r="Y363" s="4"/>
      <c r="Z363" s="32">
        <v>8</v>
      </c>
      <c r="AA363" s="3" t="s">
        <v>14</v>
      </c>
      <c r="AB363" s="44">
        <f t="shared" si="76"/>
        <v>0</v>
      </c>
    </row>
    <row r="364" spans="1:28" x14ac:dyDescent="0.55000000000000004">
      <c r="A364" s="32">
        <v>9</v>
      </c>
      <c r="B364" s="3" t="s">
        <v>15</v>
      </c>
      <c r="C364" s="4">
        <f t="shared" si="72"/>
        <v>0</v>
      </c>
      <c r="D364" s="4">
        <v>0</v>
      </c>
      <c r="E364" s="4">
        <v>0</v>
      </c>
      <c r="F364" s="4">
        <v>0</v>
      </c>
      <c r="G364" s="32">
        <v>9</v>
      </c>
      <c r="H364" s="3" t="s">
        <v>15</v>
      </c>
      <c r="I364" s="4">
        <f t="shared" si="73"/>
        <v>0</v>
      </c>
      <c r="J364" s="4">
        <v>0</v>
      </c>
      <c r="K364" s="4">
        <v>0</v>
      </c>
      <c r="L364" s="4">
        <v>0</v>
      </c>
      <c r="M364" s="32">
        <v>9</v>
      </c>
      <c r="N364" s="3" t="s">
        <v>15</v>
      </c>
      <c r="O364" s="4">
        <f t="shared" si="74"/>
        <v>0</v>
      </c>
      <c r="P364" s="4">
        <v>0</v>
      </c>
      <c r="Q364" s="4">
        <v>0</v>
      </c>
      <c r="R364" s="4">
        <v>0</v>
      </c>
      <c r="S364" s="32">
        <v>9</v>
      </c>
      <c r="T364" s="3" t="s">
        <v>15</v>
      </c>
      <c r="U364" s="4">
        <f t="shared" si="75"/>
        <v>0</v>
      </c>
      <c r="V364" s="4">
        <v>0</v>
      </c>
      <c r="W364" s="4">
        <v>0</v>
      </c>
      <c r="X364" s="4">
        <v>0</v>
      </c>
      <c r="Y364" s="4"/>
      <c r="Z364" s="32">
        <v>9</v>
      </c>
      <c r="AA364" s="3" t="s">
        <v>15</v>
      </c>
      <c r="AB364" s="44">
        <f t="shared" si="76"/>
        <v>0</v>
      </c>
    </row>
    <row r="365" spans="1:28" x14ac:dyDescent="0.55000000000000004">
      <c r="A365" s="32">
        <v>10</v>
      </c>
      <c r="B365" s="3" t="s">
        <v>16</v>
      </c>
      <c r="C365" s="4">
        <f t="shared" si="72"/>
        <v>0</v>
      </c>
      <c r="D365" s="4">
        <v>0</v>
      </c>
      <c r="E365" s="4">
        <v>0</v>
      </c>
      <c r="F365" s="4">
        <v>0</v>
      </c>
      <c r="G365" s="32">
        <v>10</v>
      </c>
      <c r="H365" s="3" t="s">
        <v>16</v>
      </c>
      <c r="I365" s="4">
        <f t="shared" si="73"/>
        <v>0</v>
      </c>
      <c r="J365" s="4">
        <v>0</v>
      </c>
      <c r="K365" s="4">
        <v>0</v>
      </c>
      <c r="L365" s="4">
        <v>0</v>
      </c>
      <c r="M365" s="32">
        <v>10</v>
      </c>
      <c r="N365" s="3" t="s">
        <v>16</v>
      </c>
      <c r="O365" s="4">
        <f t="shared" si="74"/>
        <v>0</v>
      </c>
      <c r="P365" s="4">
        <v>0</v>
      </c>
      <c r="Q365" s="4">
        <v>0</v>
      </c>
      <c r="R365" s="4">
        <v>0</v>
      </c>
      <c r="S365" s="32">
        <v>10</v>
      </c>
      <c r="T365" s="3" t="s">
        <v>16</v>
      </c>
      <c r="U365" s="4">
        <f t="shared" si="75"/>
        <v>0</v>
      </c>
      <c r="V365" s="4">
        <v>0</v>
      </c>
      <c r="W365" s="4">
        <v>0</v>
      </c>
      <c r="X365" s="4">
        <v>0</v>
      </c>
      <c r="Y365" s="4"/>
      <c r="Z365" s="32">
        <v>10</v>
      </c>
      <c r="AA365" s="3" t="s">
        <v>16</v>
      </c>
      <c r="AB365" s="44">
        <f t="shared" si="76"/>
        <v>0</v>
      </c>
    </row>
    <row r="366" spans="1:28" x14ac:dyDescent="0.55000000000000004">
      <c r="A366" s="34">
        <v>11</v>
      </c>
      <c r="B366" s="5" t="s">
        <v>17</v>
      </c>
      <c r="C366" s="4">
        <f t="shared" si="72"/>
        <v>0</v>
      </c>
      <c r="D366" s="6">
        <v>0</v>
      </c>
      <c r="E366" s="6">
        <v>0</v>
      </c>
      <c r="F366" s="6">
        <v>0</v>
      </c>
      <c r="G366" s="34">
        <v>11</v>
      </c>
      <c r="H366" s="5" t="s">
        <v>17</v>
      </c>
      <c r="I366" s="4">
        <f t="shared" si="73"/>
        <v>0</v>
      </c>
      <c r="J366" s="6">
        <v>0</v>
      </c>
      <c r="K366" s="6">
        <v>0</v>
      </c>
      <c r="L366" s="6">
        <v>0</v>
      </c>
      <c r="M366" s="34">
        <v>11</v>
      </c>
      <c r="N366" s="5" t="s">
        <v>17</v>
      </c>
      <c r="O366" s="4">
        <f t="shared" si="74"/>
        <v>0</v>
      </c>
      <c r="P366" s="6">
        <v>0</v>
      </c>
      <c r="Q366" s="6">
        <v>0</v>
      </c>
      <c r="R366" s="6">
        <v>0</v>
      </c>
      <c r="S366" s="34">
        <v>11</v>
      </c>
      <c r="T366" s="5" t="s">
        <v>17</v>
      </c>
      <c r="U366" s="4">
        <f t="shared" si="75"/>
        <v>0</v>
      </c>
      <c r="V366" s="6">
        <v>0</v>
      </c>
      <c r="W366" s="6">
        <v>0</v>
      </c>
      <c r="X366" s="6">
        <v>0</v>
      </c>
      <c r="Y366" s="6"/>
      <c r="Z366" s="34">
        <v>11</v>
      </c>
      <c r="AA366" s="5" t="s">
        <v>17</v>
      </c>
      <c r="AB366" s="44">
        <f t="shared" si="76"/>
        <v>0</v>
      </c>
    </row>
    <row r="367" spans="1:28" x14ac:dyDescent="0.55000000000000004">
      <c r="A367" s="90" t="s">
        <v>2</v>
      </c>
      <c r="B367" s="91"/>
      <c r="C367" s="7">
        <f>SUM(C356:C366)</f>
        <v>0</v>
      </c>
      <c r="D367" s="7">
        <f>SUM(D356:D366)</f>
        <v>0</v>
      </c>
      <c r="E367" s="7">
        <f>SUM(E356:E366)</f>
        <v>0</v>
      </c>
      <c r="F367" s="7">
        <f>SUM(F356:F366)</f>
        <v>0</v>
      </c>
      <c r="G367" s="90" t="s">
        <v>2</v>
      </c>
      <c r="H367" s="91"/>
      <c r="I367" s="7">
        <f>SUM(I356:I366)</f>
        <v>0</v>
      </c>
      <c r="J367" s="7">
        <f>SUM(J356:J366)</f>
        <v>0</v>
      </c>
      <c r="K367" s="7">
        <f>SUM(K356:K366)</f>
        <v>0</v>
      </c>
      <c r="L367" s="7">
        <f>SUM(L356:L366)</f>
        <v>0</v>
      </c>
      <c r="M367" s="90" t="s">
        <v>2</v>
      </c>
      <c r="N367" s="91"/>
      <c r="O367" s="7">
        <f>SUM(O356:O366)</f>
        <v>9800</v>
      </c>
      <c r="P367" s="7">
        <f>SUM(P356:P366)</f>
        <v>0</v>
      </c>
      <c r="Q367" s="7">
        <f>SUM(Q356:Q366)</f>
        <v>9800</v>
      </c>
      <c r="R367" s="7">
        <f>SUM(R356:R366)</f>
        <v>0</v>
      </c>
      <c r="S367" s="90" t="s">
        <v>2</v>
      </c>
      <c r="T367" s="91"/>
      <c r="U367" s="7">
        <f>SUM(U356:U366)</f>
        <v>0</v>
      </c>
      <c r="V367" s="7">
        <f>SUM(V356:V366)</f>
        <v>0</v>
      </c>
      <c r="W367" s="7">
        <f>SUM(W356:W366)</f>
        <v>0</v>
      </c>
      <c r="X367" s="7">
        <f>SUM(X356:X366)</f>
        <v>0</v>
      </c>
      <c r="Y367" s="67"/>
      <c r="Z367" s="90" t="s">
        <v>2</v>
      </c>
      <c r="AA367" s="91"/>
      <c r="AB367" s="7">
        <f>SUM(AB356:AB366)</f>
        <v>9800</v>
      </c>
    </row>
    <row r="369" spans="1:28" x14ac:dyDescent="0.55000000000000004">
      <c r="A369" s="1" t="s">
        <v>21</v>
      </c>
      <c r="G369" s="1" t="s">
        <v>21</v>
      </c>
      <c r="M369" s="1" t="s">
        <v>21</v>
      </c>
      <c r="S369" s="1" t="s">
        <v>21</v>
      </c>
      <c r="Z369" s="1" t="s">
        <v>21</v>
      </c>
    </row>
    <row r="370" spans="1:28" x14ac:dyDescent="0.55000000000000004">
      <c r="B370" s="35"/>
      <c r="C370" s="35"/>
      <c r="D370" s="35"/>
      <c r="E370" s="35"/>
      <c r="F370" s="35"/>
      <c r="H370" s="35"/>
      <c r="I370" s="35"/>
      <c r="J370" s="35"/>
      <c r="K370" s="35"/>
      <c r="L370" s="35"/>
      <c r="N370" s="35"/>
      <c r="O370" s="35"/>
      <c r="P370" s="35"/>
      <c r="Q370" s="35"/>
      <c r="R370" s="35"/>
      <c r="T370" s="35"/>
      <c r="U370" s="35"/>
      <c r="V370" s="35"/>
      <c r="W370" s="35"/>
      <c r="X370" s="35"/>
      <c r="Y370" s="36"/>
      <c r="AA370" s="35"/>
      <c r="AB370" s="35"/>
    </row>
    <row r="371" spans="1:28" x14ac:dyDescent="0.55000000000000004">
      <c r="B371" s="35"/>
      <c r="C371" s="35"/>
      <c r="D371" s="35"/>
      <c r="E371" s="35"/>
      <c r="F371" s="35"/>
      <c r="H371" s="35"/>
      <c r="I371" s="35"/>
      <c r="J371" s="35"/>
      <c r="K371" s="35"/>
      <c r="L371" s="35"/>
      <c r="N371" s="35"/>
      <c r="O371" s="35"/>
      <c r="P371" s="35"/>
      <c r="Q371" s="35"/>
      <c r="R371" s="35"/>
      <c r="T371" s="35"/>
      <c r="U371" s="35"/>
      <c r="V371" s="35"/>
      <c r="W371" s="35"/>
      <c r="X371" s="35"/>
      <c r="Y371" s="36"/>
      <c r="AA371" s="35"/>
      <c r="AB371" s="35"/>
    </row>
    <row r="372" spans="1:28" x14ac:dyDescent="0.55000000000000004">
      <c r="B372" s="35"/>
      <c r="C372" s="35"/>
      <c r="D372" s="35"/>
      <c r="E372" s="35"/>
      <c r="F372" s="35"/>
      <c r="H372" s="35"/>
      <c r="I372" s="35"/>
      <c r="J372" s="35"/>
      <c r="K372" s="35"/>
      <c r="L372" s="35"/>
      <c r="N372" s="35"/>
      <c r="O372" s="35"/>
      <c r="P372" s="35"/>
      <c r="Q372" s="35"/>
      <c r="R372" s="35"/>
      <c r="T372" s="35"/>
      <c r="U372" s="35"/>
      <c r="V372" s="35"/>
      <c r="W372" s="35"/>
      <c r="X372" s="35"/>
      <c r="Y372" s="36"/>
      <c r="AA372" s="35"/>
      <c r="AB372" s="35"/>
    </row>
    <row r="373" spans="1:28" x14ac:dyDescent="0.55000000000000004">
      <c r="B373" s="35"/>
      <c r="C373" s="35"/>
      <c r="D373" s="35"/>
      <c r="E373" s="35"/>
      <c r="F373" s="35"/>
      <c r="H373" s="35"/>
      <c r="I373" s="35"/>
      <c r="J373" s="35"/>
      <c r="K373" s="35"/>
      <c r="L373" s="35"/>
      <c r="N373" s="35"/>
      <c r="O373" s="35"/>
      <c r="P373" s="35"/>
      <c r="Q373" s="35"/>
      <c r="R373" s="35"/>
      <c r="T373" s="35"/>
      <c r="U373" s="35"/>
      <c r="V373" s="35"/>
      <c r="W373" s="35"/>
      <c r="X373" s="35"/>
      <c r="Y373" s="36"/>
      <c r="AA373" s="35"/>
      <c r="AB373" s="35"/>
    </row>
    <row r="374" spans="1:28" x14ac:dyDescent="0.55000000000000004">
      <c r="B374" s="36"/>
      <c r="C374" s="37" t="s">
        <v>61</v>
      </c>
      <c r="D374" s="36"/>
      <c r="E374" s="36" t="s">
        <v>62</v>
      </c>
      <c r="F374" s="36"/>
      <c r="H374" s="36"/>
      <c r="I374" s="37" t="s">
        <v>61</v>
      </c>
      <c r="J374" s="36"/>
      <c r="K374" s="36" t="s">
        <v>62</v>
      </c>
      <c r="L374" s="36"/>
      <c r="N374" s="36"/>
      <c r="O374" s="37" t="s">
        <v>61</v>
      </c>
      <c r="P374" s="36"/>
      <c r="Q374" s="36" t="s">
        <v>62</v>
      </c>
      <c r="R374" s="36"/>
      <c r="T374" s="36"/>
      <c r="U374" s="37" t="s">
        <v>61</v>
      </c>
      <c r="V374" s="36"/>
      <c r="W374" s="36" t="s">
        <v>62</v>
      </c>
      <c r="X374" s="36"/>
      <c r="Y374" s="36"/>
      <c r="AA374" s="36"/>
      <c r="AB374" s="55" t="s">
        <v>61</v>
      </c>
    </row>
    <row r="375" spans="1:28" x14ac:dyDescent="0.55000000000000004">
      <c r="B375" s="36"/>
      <c r="C375" s="36"/>
      <c r="D375" s="37" t="s">
        <v>64</v>
      </c>
      <c r="E375" s="36"/>
      <c r="F375" s="36"/>
      <c r="H375" s="36"/>
      <c r="I375" s="36"/>
      <c r="J375" s="37" t="s">
        <v>64</v>
      </c>
      <c r="K375" s="36"/>
      <c r="L375" s="36"/>
      <c r="N375" s="36"/>
      <c r="O375" s="36"/>
      <c r="P375" s="37" t="s">
        <v>64</v>
      </c>
      <c r="Q375" s="36"/>
      <c r="R375" s="36"/>
      <c r="T375" s="36"/>
      <c r="U375" s="36"/>
      <c r="V375" s="37" t="s">
        <v>64</v>
      </c>
      <c r="W375" s="36"/>
      <c r="X375" s="36"/>
      <c r="Y375" s="36"/>
      <c r="AA375" s="36"/>
      <c r="AB375" s="36"/>
    </row>
    <row r="376" spans="1:28" x14ac:dyDescent="0.55000000000000004">
      <c r="B376" s="36"/>
      <c r="C376" s="36"/>
      <c r="D376" s="37" t="s">
        <v>60</v>
      </c>
      <c r="E376" s="36"/>
      <c r="F376" s="36"/>
      <c r="H376" s="36"/>
      <c r="I376" s="36"/>
      <c r="J376" s="37" t="s">
        <v>60</v>
      </c>
      <c r="K376" s="36"/>
      <c r="L376" s="36"/>
      <c r="N376" s="36"/>
      <c r="O376" s="36"/>
      <c r="P376" s="37" t="s">
        <v>60</v>
      </c>
      <c r="Q376" s="36"/>
      <c r="R376" s="36"/>
      <c r="T376" s="36"/>
      <c r="U376" s="36"/>
      <c r="V376" s="37" t="s">
        <v>60</v>
      </c>
      <c r="W376" s="36"/>
      <c r="X376" s="36"/>
      <c r="Y376" s="36"/>
      <c r="AA376" s="36"/>
      <c r="AB376" s="36"/>
    </row>
    <row r="378" spans="1:28" x14ac:dyDescent="0.55000000000000004">
      <c r="A378" s="89" t="s">
        <v>18</v>
      </c>
      <c r="B378" s="89"/>
      <c r="C378" s="89"/>
      <c r="D378" s="89"/>
      <c r="E378" s="89"/>
      <c r="F378" s="89"/>
      <c r="G378" s="89" t="s">
        <v>18</v>
      </c>
      <c r="H378" s="89"/>
      <c r="I378" s="89"/>
      <c r="J378" s="89"/>
      <c r="K378" s="89"/>
      <c r="L378" s="89"/>
      <c r="M378" s="89" t="s">
        <v>18</v>
      </c>
      <c r="N378" s="89"/>
      <c r="O378" s="89"/>
      <c r="P378" s="89"/>
      <c r="Q378" s="89"/>
      <c r="R378" s="89"/>
      <c r="S378" s="89" t="s">
        <v>18</v>
      </c>
      <c r="T378" s="89"/>
      <c r="U378" s="89"/>
      <c r="V378" s="89"/>
      <c r="W378" s="89"/>
      <c r="X378" s="89"/>
      <c r="Y378" s="58"/>
      <c r="Z378" s="89" t="s">
        <v>18</v>
      </c>
      <c r="AA378" s="89"/>
      <c r="AB378" s="89"/>
    </row>
    <row r="379" spans="1:28" x14ac:dyDescent="0.55000000000000004">
      <c r="A379" s="89" t="s">
        <v>36</v>
      </c>
      <c r="B379" s="89"/>
      <c r="C379" s="89"/>
      <c r="D379" s="89"/>
      <c r="E379" s="89"/>
      <c r="F379" s="89"/>
      <c r="G379" s="89" t="s">
        <v>36</v>
      </c>
      <c r="H379" s="89"/>
      <c r="I379" s="89"/>
      <c r="J379" s="89"/>
      <c r="K379" s="89"/>
      <c r="L379" s="89"/>
      <c r="M379" s="89" t="s">
        <v>36</v>
      </c>
      <c r="N379" s="89"/>
      <c r="O379" s="89"/>
      <c r="P379" s="89"/>
      <c r="Q379" s="89"/>
      <c r="R379" s="89"/>
      <c r="S379" s="89" t="s">
        <v>36</v>
      </c>
      <c r="T379" s="89"/>
      <c r="U379" s="89"/>
      <c r="V379" s="89"/>
      <c r="W379" s="89"/>
      <c r="X379" s="89"/>
      <c r="Y379" s="58"/>
      <c r="Z379" s="89" t="s">
        <v>36</v>
      </c>
      <c r="AA379" s="89"/>
      <c r="AB379" s="89"/>
    </row>
    <row r="380" spans="1:28" x14ac:dyDescent="0.55000000000000004">
      <c r="A380" s="89" t="s">
        <v>78</v>
      </c>
      <c r="B380" s="89"/>
      <c r="C380" s="89"/>
      <c r="D380" s="89"/>
      <c r="E380" s="89"/>
      <c r="F380" s="89"/>
      <c r="G380" s="89" t="s">
        <v>78</v>
      </c>
      <c r="H380" s="89"/>
      <c r="I380" s="89"/>
      <c r="J380" s="89"/>
      <c r="K380" s="89"/>
      <c r="L380" s="89"/>
      <c r="M380" s="89" t="s">
        <v>78</v>
      </c>
      <c r="N380" s="89"/>
      <c r="O380" s="89"/>
      <c r="P380" s="89"/>
      <c r="Q380" s="89"/>
      <c r="R380" s="89"/>
      <c r="S380" s="89" t="s">
        <v>78</v>
      </c>
      <c r="T380" s="89"/>
      <c r="U380" s="89"/>
      <c r="V380" s="89"/>
      <c r="W380" s="89"/>
      <c r="X380" s="89"/>
      <c r="Y380" s="58"/>
      <c r="Z380" s="89" t="s">
        <v>78</v>
      </c>
      <c r="AA380" s="89"/>
      <c r="AB380" s="89"/>
    </row>
    <row r="381" spans="1:28" x14ac:dyDescent="0.55000000000000004">
      <c r="A381" s="89" t="s">
        <v>79</v>
      </c>
      <c r="B381" s="89"/>
      <c r="C381" s="89"/>
      <c r="D381" s="89"/>
      <c r="E381" s="89"/>
      <c r="F381" s="89"/>
      <c r="G381" s="89" t="s">
        <v>80</v>
      </c>
      <c r="H381" s="89"/>
      <c r="I381" s="89"/>
      <c r="J381" s="89"/>
      <c r="K381" s="89"/>
      <c r="L381" s="89"/>
      <c r="M381" s="89" t="s">
        <v>81</v>
      </c>
      <c r="N381" s="89"/>
      <c r="O381" s="89"/>
      <c r="P381" s="89"/>
      <c r="Q381" s="89"/>
      <c r="R381" s="89"/>
      <c r="S381" s="89" t="s">
        <v>82</v>
      </c>
      <c r="T381" s="89"/>
      <c r="U381" s="89"/>
      <c r="V381" s="89"/>
      <c r="W381" s="89"/>
      <c r="X381" s="89"/>
      <c r="Y381" s="58"/>
      <c r="Z381" s="89" t="s">
        <v>82</v>
      </c>
      <c r="AA381" s="89"/>
      <c r="AB381" s="89"/>
    </row>
    <row r="382" spans="1:28" x14ac:dyDescent="0.55000000000000004">
      <c r="A382" s="89" t="s">
        <v>37</v>
      </c>
      <c r="B382" s="89"/>
      <c r="C382" s="89"/>
      <c r="D382" s="89"/>
      <c r="E382" s="89"/>
      <c r="F382" s="89"/>
      <c r="G382" s="89" t="s">
        <v>37</v>
      </c>
      <c r="H382" s="89"/>
      <c r="I382" s="89"/>
      <c r="J382" s="89"/>
      <c r="K382" s="89"/>
      <c r="L382" s="89"/>
      <c r="M382" s="89" t="s">
        <v>37</v>
      </c>
      <c r="N382" s="89"/>
      <c r="O382" s="89"/>
      <c r="P382" s="89"/>
      <c r="Q382" s="89"/>
      <c r="R382" s="89"/>
      <c r="S382" s="92" t="s">
        <v>37</v>
      </c>
      <c r="T382" s="92"/>
      <c r="U382" s="92"/>
      <c r="V382" s="92"/>
      <c r="W382" s="92"/>
      <c r="X382" s="92"/>
      <c r="Y382" s="56"/>
      <c r="Z382" s="92" t="s">
        <v>37</v>
      </c>
      <c r="AA382" s="92"/>
      <c r="AB382" s="92"/>
    </row>
    <row r="383" spans="1:28" x14ac:dyDescent="0.55000000000000004">
      <c r="A383" s="83" t="s">
        <v>0</v>
      </c>
      <c r="B383" s="83" t="s">
        <v>1</v>
      </c>
      <c r="C383" s="83" t="s">
        <v>2</v>
      </c>
      <c r="D383" s="83" t="s">
        <v>6</v>
      </c>
      <c r="E383" s="83"/>
      <c r="F383" s="83"/>
      <c r="G383" s="83" t="s">
        <v>0</v>
      </c>
      <c r="H383" s="83" t="s">
        <v>1</v>
      </c>
      <c r="I383" s="83" t="s">
        <v>2</v>
      </c>
      <c r="J383" s="83" t="s">
        <v>6</v>
      </c>
      <c r="K383" s="83"/>
      <c r="L383" s="83"/>
      <c r="M383" s="83" t="s">
        <v>0</v>
      </c>
      <c r="N383" s="83" t="s">
        <v>1</v>
      </c>
      <c r="O383" s="83" t="s">
        <v>2</v>
      </c>
      <c r="P383" s="83" t="s">
        <v>6</v>
      </c>
      <c r="Q383" s="83"/>
      <c r="R383" s="83"/>
      <c r="S383" s="83" t="s">
        <v>0</v>
      </c>
      <c r="T383" s="83" t="s">
        <v>1</v>
      </c>
      <c r="U383" s="83" t="s">
        <v>2</v>
      </c>
      <c r="V383" s="29" t="s">
        <v>6</v>
      </c>
      <c r="W383" s="29"/>
      <c r="X383" s="29"/>
      <c r="Y383" s="57"/>
      <c r="Z383" s="83" t="s">
        <v>0</v>
      </c>
      <c r="AA383" s="83" t="s">
        <v>1</v>
      </c>
      <c r="AB383" s="83" t="s">
        <v>2</v>
      </c>
    </row>
    <row r="384" spans="1:28" x14ac:dyDescent="0.55000000000000004">
      <c r="A384" s="83"/>
      <c r="B384" s="83"/>
      <c r="C384" s="83"/>
      <c r="D384" s="28" t="s">
        <v>3</v>
      </c>
      <c r="E384" s="28" t="s">
        <v>4</v>
      </c>
      <c r="F384" s="28" t="s">
        <v>5</v>
      </c>
      <c r="G384" s="83"/>
      <c r="H384" s="83"/>
      <c r="I384" s="83"/>
      <c r="J384" s="28" t="s">
        <v>42</v>
      </c>
      <c r="K384" s="28" t="s">
        <v>43</v>
      </c>
      <c r="L384" s="28" t="s">
        <v>44</v>
      </c>
      <c r="M384" s="83"/>
      <c r="N384" s="83"/>
      <c r="O384" s="83"/>
      <c r="P384" s="28" t="s">
        <v>45</v>
      </c>
      <c r="Q384" s="28" t="s">
        <v>46</v>
      </c>
      <c r="R384" s="28" t="s">
        <v>47</v>
      </c>
      <c r="S384" s="83"/>
      <c r="T384" s="83"/>
      <c r="U384" s="83"/>
      <c r="V384" s="28" t="s">
        <v>50</v>
      </c>
      <c r="W384" s="28" t="s">
        <v>51</v>
      </c>
      <c r="X384" s="28" t="s">
        <v>52</v>
      </c>
      <c r="Y384" s="57"/>
      <c r="Z384" s="83"/>
      <c r="AA384" s="83"/>
      <c r="AB384" s="83"/>
    </row>
    <row r="385" spans="1:28" x14ac:dyDescent="0.55000000000000004">
      <c r="A385" s="30">
        <v>1</v>
      </c>
      <c r="B385" s="31" t="s">
        <v>7</v>
      </c>
      <c r="C385" s="4">
        <f t="shared" ref="C385:C395" si="77">SUM(D385+E385+F385)</f>
        <v>238982</v>
      </c>
      <c r="D385" s="2">
        <v>5982</v>
      </c>
      <c r="E385" s="2">
        <v>76500</v>
      </c>
      <c r="F385" s="2">
        <v>156500</v>
      </c>
      <c r="G385" s="30">
        <v>1</v>
      </c>
      <c r="H385" s="31" t="s">
        <v>7</v>
      </c>
      <c r="I385" s="4">
        <f t="shared" ref="I385:I395" si="78">SUM(J385+K385+L385)</f>
        <v>133482</v>
      </c>
      <c r="J385" s="2">
        <v>5982</v>
      </c>
      <c r="K385" s="2">
        <v>41500</v>
      </c>
      <c r="L385" s="2">
        <v>86000</v>
      </c>
      <c r="M385" s="30">
        <v>1</v>
      </c>
      <c r="N385" s="31" t="s">
        <v>7</v>
      </c>
      <c r="O385" s="4">
        <f t="shared" ref="O385:O395" si="79">SUM(P385+Q385+R385)</f>
        <v>57482</v>
      </c>
      <c r="P385" s="2">
        <v>5982</v>
      </c>
      <c r="Q385" s="2">
        <v>20000</v>
      </c>
      <c r="R385" s="2">
        <v>31500</v>
      </c>
      <c r="S385" s="30">
        <v>1</v>
      </c>
      <c r="T385" s="31" t="s">
        <v>7</v>
      </c>
      <c r="U385" s="4">
        <f t="shared" ref="U385:U395" si="80">SUM(V385+W385+X385)</f>
        <v>57000</v>
      </c>
      <c r="V385" s="2">
        <v>6500</v>
      </c>
      <c r="W385" s="2">
        <v>6500</v>
      </c>
      <c r="X385" s="2">
        <v>44000</v>
      </c>
      <c r="Y385" s="2"/>
      <c r="Z385" s="30">
        <v>1</v>
      </c>
      <c r="AA385" s="31" t="s">
        <v>7</v>
      </c>
      <c r="AB385" s="44">
        <f t="shared" ref="AB385:AB395" si="81">SUM(C385,I385,O385,U385)</f>
        <v>486946</v>
      </c>
    </row>
    <row r="386" spans="1:28" x14ac:dyDescent="0.55000000000000004">
      <c r="A386" s="32">
        <v>2</v>
      </c>
      <c r="B386" s="3" t="s">
        <v>8</v>
      </c>
      <c r="C386" s="4">
        <f t="shared" si="77"/>
        <v>0</v>
      </c>
      <c r="D386" s="4">
        <v>0</v>
      </c>
      <c r="E386" s="4">
        <v>0</v>
      </c>
      <c r="F386" s="4">
        <v>0</v>
      </c>
      <c r="G386" s="32">
        <v>2</v>
      </c>
      <c r="H386" s="3" t="s">
        <v>8</v>
      </c>
      <c r="I386" s="4">
        <f t="shared" si="78"/>
        <v>0</v>
      </c>
      <c r="J386" s="4">
        <v>0</v>
      </c>
      <c r="K386" s="4">
        <v>0</v>
      </c>
      <c r="L386" s="4">
        <v>0</v>
      </c>
      <c r="M386" s="32">
        <v>2</v>
      </c>
      <c r="N386" s="3" t="s">
        <v>8</v>
      </c>
      <c r="O386" s="4">
        <f t="shared" si="79"/>
        <v>0</v>
      </c>
      <c r="P386" s="4">
        <v>0</v>
      </c>
      <c r="Q386" s="4">
        <v>0</v>
      </c>
      <c r="R386" s="4">
        <v>0</v>
      </c>
      <c r="S386" s="32">
        <v>2</v>
      </c>
      <c r="T386" s="3" t="s">
        <v>8</v>
      </c>
      <c r="U386" s="4">
        <f t="shared" si="80"/>
        <v>0</v>
      </c>
      <c r="V386" s="4">
        <v>0</v>
      </c>
      <c r="W386" s="4">
        <v>0</v>
      </c>
      <c r="X386" s="4">
        <v>0</v>
      </c>
      <c r="Y386" s="4"/>
      <c r="Z386" s="32">
        <v>2</v>
      </c>
      <c r="AA386" s="3" t="s">
        <v>8</v>
      </c>
      <c r="AB386" s="44">
        <f t="shared" si="81"/>
        <v>0</v>
      </c>
    </row>
    <row r="387" spans="1:28" x14ac:dyDescent="0.55000000000000004">
      <c r="A387" s="32">
        <v>3</v>
      </c>
      <c r="B387" s="3" t="s">
        <v>9</v>
      </c>
      <c r="C387" s="4">
        <f t="shared" si="77"/>
        <v>0</v>
      </c>
      <c r="D387" s="4">
        <v>0</v>
      </c>
      <c r="E387" s="4">
        <v>0</v>
      </c>
      <c r="F387" s="4">
        <v>0</v>
      </c>
      <c r="G387" s="32">
        <v>3</v>
      </c>
      <c r="H387" s="3" t="s">
        <v>9</v>
      </c>
      <c r="I387" s="4">
        <f t="shared" si="78"/>
        <v>0</v>
      </c>
      <c r="J387" s="4">
        <v>0</v>
      </c>
      <c r="K387" s="4">
        <v>0</v>
      </c>
      <c r="L387" s="4">
        <v>0</v>
      </c>
      <c r="M387" s="32">
        <v>3</v>
      </c>
      <c r="N387" s="3" t="s">
        <v>9</v>
      </c>
      <c r="O387" s="4">
        <f t="shared" si="79"/>
        <v>0</v>
      </c>
      <c r="P387" s="4">
        <v>0</v>
      </c>
      <c r="Q387" s="4">
        <v>0</v>
      </c>
      <c r="R387" s="4">
        <v>0</v>
      </c>
      <c r="S387" s="32">
        <v>3</v>
      </c>
      <c r="T387" s="3" t="s">
        <v>9</v>
      </c>
      <c r="U387" s="4">
        <f t="shared" si="80"/>
        <v>0</v>
      </c>
      <c r="V387" s="4">
        <v>0</v>
      </c>
      <c r="W387" s="4">
        <v>0</v>
      </c>
      <c r="X387" s="4">
        <v>0</v>
      </c>
      <c r="Y387" s="4"/>
      <c r="Z387" s="32">
        <v>3</v>
      </c>
      <c r="AA387" s="3" t="s">
        <v>9</v>
      </c>
      <c r="AB387" s="44">
        <f t="shared" si="81"/>
        <v>0</v>
      </c>
    </row>
    <row r="388" spans="1:28" x14ac:dyDescent="0.55000000000000004">
      <c r="A388" s="32">
        <v>4</v>
      </c>
      <c r="B388" s="3" t="s">
        <v>10</v>
      </c>
      <c r="C388" s="4">
        <f t="shared" si="77"/>
        <v>0</v>
      </c>
      <c r="D388" s="4">
        <v>0</v>
      </c>
      <c r="E388" s="4">
        <v>0</v>
      </c>
      <c r="F388" s="4">
        <v>0</v>
      </c>
      <c r="G388" s="32">
        <v>4</v>
      </c>
      <c r="H388" s="3" t="s">
        <v>10</v>
      </c>
      <c r="I388" s="4">
        <f t="shared" si="78"/>
        <v>0</v>
      </c>
      <c r="J388" s="4">
        <v>0</v>
      </c>
      <c r="K388" s="4">
        <v>0</v>
      </c>
      <c r="L388" s="4">
        <v>0</v>
      </c>
      <c r="M388" s="32">
        <v>4</v>
      </c>
      <c r="N388" s="3" t="s">
        <v>10</v>
      </c>
      <c r="O388" s="4">
        <f t="shared" si="79"/>
        <v>0</v>
      </c>
      <c r="P388" s="4">
        <v>0</v>
      </c>
      <c r="Q388" s="4">
        <v>0</v>
      </c>
      <c r="R388" s="4">
        <v>0</v>
      </c>
      <c r="S388" s="32">
        <v>4</v>
      </c>
      <c r="T388" s="3" t="s">
        <v>10</v>
      </c>
      <c r="U388" s="4">
        <f t="shared" si="80"/>
        <v>0</v>
      </c>
      <c r="V388" s="4">
        <v>0</v>
      </c>
      <c r="W388" s="4">
        <v>0</v>
      </c>
      <c r="X388" s="4">
        <v>0</v>
      </c>
      <c r="Y388" s="4"/>
      <c r="Z388" s="32">
        <v>4</v>
      </c>
      <c r="AA388" s="3" t="s">
        <v>10</v>
      </c>
      <c r="AB388" s="44">
        <f t="shared" si="81"/>
        <v>0</v>
      </c>
    </row>
    <row r="389" spans="1:28" x14ac:dyDescent="0.55000000000000004">
      <c r="A389" s="32">
        <v>5</v>
      </c>
      <c r="B389" s="3" t="s">
        <v>11</v>
      </c>
      <c r="C389" s="4">
        <f t="shared" si="77"/>
        <v>0</v>
      </c>
      <c r="D389" s="4">
        <v>0</v>
      </c>
      <c r="E389" s="4">
        <v>0</v>
      </c>
      <c r="F389" s="4">
        <v>0</v>
      </c>
      <c r="G389" s="32">
        <v>5</v>
      </c>
      <c r="H389" s="3" t="s">
        <v>11</v>
      </c>
      <c r="I389" s="4">
        <f t="shared" si="78"/>
        <v>0</v>
      </c>
      <c r="J389" s="4">
        <v>0</v>
      </c>
      <c r="K389" s="4">
        <v>0</v>
      </c>
      <c r="L389" s="4">
        <v>0</v>
      </c>
      <c r="M389" s="32">
        <v>5</v>
      </c>
      <c r="N389" s="3" t="s">
        <v>11</v>
      </c>
      <c r="O389" s="4">
        <f t="shared" si="79"/>
        <v>0</v>
      </c>
      <c r="P389" s="4">
        <v>0</v>
      </c>
      <c r="Q389" s="4">
        <v>0</v>
      </c>
      <c r="R389" s="4">
        <v>0</v>
      </c>
      <c r="S389" s="32">
        <v>5</v>
      </c>
      <c r="T389" s="3" t="s">
        <v>11</v>
      </c>
      <c r="U389" s="4">
        <f t="shared" si="80"/>
        <v>0</v>
      </c>
      <c r="V389" s="4">
        <v>0</v>
      </c>
      <c r="W389" s="4">
        <v>0</v>
      </c>
      <c r="X389" s="4">
        <v>0</v>
      </c>
      <c r="Y389" s="4"/>
      <c r="Z389" s="32">
        <v>5</v>
      </c>
      <c r="AA389" s="3" t="s">
        <v>11</v>
      </c>
      <c r="AB389" s="44">
        <f t="shared" si="81"/>
        <v>0</v>
      </c>
    </row>
    <row r="390" spans="1:28" x14ac:dyDescent="0.55000000000000004">
      <c r="A390" s="32">
        <v>6</v>
      </c>
      <c r="B390" s="3" t="s">
        <v>12</v>
      </c>
      <c r="C390" s="4">
        <f t="shared" si="77"/>
        <v>0</v>
      </c>
      <c r="D390" s="4">
        <v>0</v>
      </c>
      <c r="E390" s="4">
        <v>0</v>
      </c>
      <c r="F390" s="4">
        <v>0</v>
      </c>
      <c r="G390" s="32">
        <v>6</v>
      </c>
      <c r="H390" s="3" t="s">
        <v>12</v>
      </c>
      <c r="I390" s="4">
        <f t="shared" si="78"/>
        <v>0</v>
      </c>
      <c r="J390" s="4">
        <v>0</v>
      </c>
      <c r="K390" s="4">
        <v>0</v>
      </c>
      <c r="L390" s="4">
        <v>0</v>
      </c>
      <c r="M390" s="32">
        <v>6</v>
      </c>
      <c r="N390" s="3" t="s">
        <v>12</v>
      </c>
      <c r="O390" s="4">
        <f t="shared" si="79"/>
        <v>0</v>
      </c>
      <c r="P390" s="4">
        <v>0</v>
      </c>
      <c r="Q390" s="4">
        <v>0</v>
      </c>
      <c r="R390" s="4">
        <v>0</v>
      </c>
      <c r="S390" s="32">
        <v>6</v>
      </c>
      <c r="T390" s="3" t="s">
        <v>12</v>
      </c>
      <c r="U390" s="4">
        <f t="shared" si="80"/>
        <v>0</v>
      </c>
      <c r="V390" s="4">
        <v>0</v>
      </c>
      <c r="W390" s="4">
        <v>0</v>
      </c>
      <c r="X390" s="4">
        <v>0</v>
      </c>
      <c r="Y390" s="4"/>
      <c r="Z390" s="32">
        <v>6</v>
      </c>
      <c r="AA390" s="3" t="s">
        <v>12</v>
      </c>
      <c r="AB390" s="44">
        <f t="shared" si="81"/>
        <v>0</v>
      </c>
    </row>
    <row r="391" spans="1:28" x14ac:dyDescent="0.55000000000000004">
      <c r="A391" s="32">
        <v>7</v>
      </c>
      <c r="B391" s="3" t="s">
        <v>13</v>
      </c>
      <c r="C391" s="4">
        <f t="shared" si="77"/>
        <v>0</v>
      </c>
      <c r="D391" s="4">
        <v>0</v>
      </c>
      <c r="E391" s="4">
        <v>0</v>
      </c>
      <c r="F391" s="4">
        <v>0</v>
      </c>
      <c r="G391" s="32">
        <v>7</v>
      </c>
      <c r="H391" s="3" t="s">
        <v>13</v>
      </c>
      <c r="I391" s="4">
        <f t="shared" si="78"/>
        <v>0</v>
      </c>
      <c r="J391" s="4">
        <v>0</v>
      </c>
      <c r="K391" s="4">
        <v>0</v>
      </c>
      <c r="L391" s="4">
        <v>0</v>
      </c>
      <c r="M391" s="32">
        <v>7</v>
      </c>
      <c r="N391" s="3" t="s">
        <v>13</v>
      </c>
      <c r="O391" s="4">
        <f t="shared" si="79"/>
        <v>0</v>
      </c>
      <c r="P391" s="4">
        <v>0</v>
      </c>
      <c r="Q391" s="4">
        <v>0</v>
      </c>
      <c r="R391" s="4">
        <v>0</v>
      </c>
      <c r="S391" s="32">
        <v>7</v>
      </c>
      <c r="T391" s="3" t="s">
        <v>13</v>
      </c>
      <c r="U391" s="4">
        <f t="shared" si="80"/>
        <v>0</v>
      </c>
      <c r="V391" s="4">
        <v>0</v>
      </c>
      <c r="W391" s="4">
        <v>0</v>
      </c>
      <c r="X391" s="4">
        <v>0</v>
      </c>
      <c r="Y391" s="4"/>
      <c r="Z391" s="32">
        <v>7</v>
      </c>
      <c r="AA391" s="3" t="s">
        <v>13</v>
      </c>
      <c r="AB391" s="44">
        <f t="shared" si="81"/>
        <v>0</v>
      </c>
    </row>
    <row r="392" spans="1:28" x14ac:dyDescent="0.55000000000000004">
      <c r="A392" s="32">
        <v>8</v>
      </c>
      <c r="B392" s="3" t="s">
        <v>14</v>
      </c>
      <c r="C392" s="4">
        <f t="shared" si="77"/>
        <v>0</v>
      </c>
      <c r="D392" s="4">
        <v>0</v>
      </c>
      <c r="E392" s="4">
        <v>0</v>
      </c>
      <c r="F392" s="4">
        <v>0</v>
      </c>
      <c r="G392" s="32">
        <v>8</v>
      </c>
      <c r="H392" s="3" t="s">
        <v>14</v>
      </c>
      <c r="I392" s="4">
        <f t="shared" si="78"/>
        <v>0</v>
      </c>
      <c r="J392" s="4">
        <v>0</v>
      </c>
      <c r="K392" s="4">
        <v>0</v>
      </c>
      <c r="L392" s="4">
        <v>0</v>
      </c>
      <c r="M392" s="32">
        <v>8</v>
      </c>
      <c r="N392" s="3" t="s">
        <v>14</v>
      </c>
      <c r="O392" s="4">
        <f t="shared" si="79"/>
        <v>0</v>
      </c>
      <c r="P392" s="4">
        <v>0</v>
      </c>
      <c r="Q392" s="4">
        <v>0</v>
      </c>
      <c r="R392" s="4">
        <v>0</v>
      </c>
      <c r="S392" s="32">
        <v>8</v>
      </c>
      <c r="T392" s="3" t="s">
        <v>14</v>
      </c>
      <c r="U392" s="4">
        <f t="shared" si="80"/>
        <v>0</v>
      </c>
      <c r="V392" s="4">
        <v>0</v>
      </c>
      <c r="W392" s="4">
        <v>0</v>
      </c>
      <c r="X392" s="4">
        <v>0</v>
      </c>
      <c r="Y392" s="4"/>
      <c r="Z392" s="32">
        <v>8</v>
      </c>
      <c r="AA392" s="3" t="s">
        <v>14</v>
      </c>
      <c r="AB392" s="44">
        <f t="shared" si="81"/>
        <v>0</v>
      </c>
    </row>
    <row r="393" spans="1:28" x14ac:dyDescent="0.55000000000000004">
      <c r="A393" s="32">
        <v>9</v>
      </c>
      <c r="B393" s="3" t="s">
        <v>15</v>
      </c>
      <c r="C393" s="4">
        <f t="shared" si="77"/>
        <v>0</v>
      </c>
      <c r="D393" s="4">
        <v>0</v>
      </c>
      <c r="E393" s="4">
        <v>0</v>
      </c>
      <c r="F393" s="4">
        <v>0</v>
      </c>
      <c r="G393" s="32">
        <v>9</v>
      </c>
      <c r="H393" s="3" t="s">
        <v>15</v>
      </c>
      <c r="I393" s="4">
        <f t="shared" si="78"/>
        <v>0</v>
      </c>
      <c r="J393" s="4">
        <v>0</v>
      </c>
      <c r="K393" s="4">
        <v>0</v>
      </c>
      <c r="L393" s="4">
        <v>0</v>
      </c>
      <c r="M393" s="32">
        <v>9</v>
      </c>
      <c r="N393" s="3" t="s">
        <v>15</v>
      </c>
      <c r="O393" s="4">
        <f t="shared" si="79"/>
        <v>0</v>
      </c>
      <c r="P393" s="4">
        <v>0</v>
      </c>
      <c r="Q393" s="4">
        <v>0</v>
      </c>
      <c r="R393" s="4">
        <v>0</v>
      </c>
      <c r="S393" s="32">
        <v>9</v>
      </c>
      <c r="T393" s="3" t="s">
        <v>15</v>
      </c>
      <c r="U393" s="4">
        <f t="shared" si="80"/>
        <v>0</v>
      </c>
      <c r="V393" s="4">
        <v>0</v>
      </c>
      <c r="W393" s="4">
        <v>0</v>
      </c>
      <c r="X393" s="4">
        <v>0</v>
      </c>
      <c r="Y393" s="4"/>
      <c r="Z393" s="32">
        <v>9</v>
      </c>
      <c r="AA393" s="3" t="s">
        <v>15</v>
      </c>
      <c r="AB393" s="44">
        <f t="shared" si="81"/>
        <v>0</v>
      </c>
    </row>
    <row r="394" spans="1:28" x14ac:dyDescent="0.55000000000000004">
      <c r="A394" s="32">
        <v>10</v>
      </c>
      <c r="B394" s="3" t="s">
        <v>16</v>
      </c>
      <c r="C394" s="4">
        <f t="shared" si="77"/>
        <v>0</v>
      </c>
      <c r="D394" s="4">
        <v>0</v>
      </c>
      <c r="E394" s="4">
        <v>0</v>
      </c>
      <c r="F394" s="4">
        <v>0</v>
      </c>
      <c r="G394" s="32">
        <v>10</v>
      </c>
      <c r="H394" s="3" t="s">
        <v>16</v>
      </c>
      <c r="I394" s="4">
        <f t="shared" si="78"/>
        <v>0</v>
      </c>
      <c r="J394" s="4">
        <v>0</v>
      </c>
      <c r="K394" s="4">
        <v>0</v>
      </c>
      <c r="L394" s="4">
        <v>0</v>
      </c>
      <c r="M394" s="32">
        <v>10</v>
      </c>
      <c r="N394" s="3" t="s">
        <v>16</v>
      </c>
      <c r="O394" s="4">
        <f t="shared" si="79"/>
        <v>0</v>
      </c>
      <c r="P394" s="4">
        <v>0</v>
      </c>
      <c r="Q394" s="4">
        <v>0</v>
      </c>
      <c r="R394" s="4">
        <v>0</v>
      </c>
      <c r="S394" s="32">
        <v>10</v>
      </c>
      <c r="T394" s="3" t="s">
        <v>16</v>
      </c>
      <c r="U394" s="4">
        <f t="shared" si="80"/>
        <v>0</v>
      </c>
      <c r="V394" s="4">
        <v>0</v>
      </c>
      <c r="W394" s="4">
        <v>0</v>
      </c>
      <c r="X394" s="4">
        <v>0</v>
      </c>
      <c r="Y394" s="4"/>
      <c r="Z394" s="32">
        <v>10</v>
      </c>
      <c r="AA394" s="3" t="s">
        <v>16</v>
      </c>
      <c r="AB394" s="44">
        <f t="shared" si="81"/>
        <v>0</v>
      </c>
    </row>
    <row r="395" spans="1:28" x14ac:dyDescent="0.55000000000000004">
      <c r="A395" s="34">
        <v>11</v>
      </c>
      <c r="B395" s="5" t="s">
        <v>17</v>
      </c>
      <c r="C395" s="4">
        <f t="shared" si="77"/>
        <v>0</v>
      </c>
      <c r="D395" s="6">
        <v>0</v>
      </c>
      <c r="E395" s="6">
        <v>0</v>
      </c>
      <c r="F395" s="6">
        <v>0</v>
      </c>
      <c r="G395" s="34">
        <v>11</v>
      </c>
      <c r="H395" s="5" t="s">
        <v>17</v>
      </c>
      <c r="I395" s="4">
        <f t="shared" si="78"/>
        <v>0</v>
      </c>
      <c r="J395" s="6">
        <v>0</v>
      </c>
      <c r="K395" s="6">
        <v>0</v>
      </c>
      <c r="L395" s="6">
        <v>0</v>
      </c>
      <c r="M395" s="34">
        <v>11</v>
      </c>
      <c r="N395" s="5" t="s">
        <v>17</v>
      </c>
      <c r="O395" s="4">
        <f t="shared" si="79"/>
        <v>0</v>
      </c>
      <c r="P395" s="6">
        <v>0</v>
      </c>
      <c r="Q395" s="6">
        <v>0</v>
      </c>
      <c r="R395" s="6">
        <v>0</v>
      </c>
      <c r="S395" s="34">
        <v>11</v>
      </c>
      <c r="T395" s="5" t="s">
        <v>17</v>
      </c>
      <c r="U395" s="4">
        <f t="shared" si="80"/>
        <v>0</v>
      </c>
      <c r="V395" s="6">
        <v>0</v>
      </c>
      <c r="W395" s="6">
        <v>0</v>
      </c>
      <c r="X395" s="6">
        <v>0</v>
      </c>
      <c r="Y395" s="6"/>
      <c r="Z395" s="34">
        <v>11</v>
      </c>
      <c r="AA395" s="5" t="s">
        <v>17</v>
      </c>
      <c r="AB395" s="44">
        <f t="shared" si="81"/>
        <v>0</v>
      </c>
    </row>
    <row r="396" spans="1:28" x14ac:dyDescent="0.55000000000000004">
      <c r="A396" s="90" t="s">
        <v>2</v>
      </c>
      <c r="B396" s="91"/>
      <c r="C396" s="7">
        <f>SUM(C385:C395)</f>
        <v>238982</v>
      </c>
      <c r="D396" s="7">
        <f>SUM(D385:D395)</f>
        <v>5982</v>
      </c>
      <c r="E396" s="7">
        <f>SUM(E385:E395)</f>
        <v>76500</v>
      </c>
      <c r="F396" s="7">
        <f>SUM(F385:F395)</f>
        <v>156500</v>
      </c>
      <c r="G396" s="90" t="s">
        <v>2</v>
      </c>
      <c r="H396" s="91"/>
      <c r="I396" s="7">
        <f>SUM(I385:I395)</f>
        <v>133482</v>
      </c>
      <c r="J396" s="7">
        <f>SUM(J385:J395)</f>
        <v>5982</v>
      </c>
      <c r="K396" s="7">
        <f>SUM(K385:K395)</f>
        <v>41500</v>
      </c>
      <c r="L396" s="7">
        <f>SUM(L385:L395)</f>
        <v>86000</v>
      </c>
      <c r="M396" s="90" t="s">
        <v>2</v>
      </c>
      <c r="N396" s="91"/>
      <c r="O396" s="7">
        <f>SUM(O385:O395)</f>
        <v>57482</v>
      </c>
      <c r="P396" s="7">
        <f>SUM(P385:P395)</f>
        <v>5982</v>
      </c>
      <c r="Q396" s="7">
        <f>SUM(Q385:Q395)</f>
        <v>20000</v>
      </c>
      <c r="R396" s="7">
        <f>SUM(R385:R395)</f>
        <v>31500</v>
      </c>
      <c r="S396" s="90" t="s">
        <v>2</v>
      </c>
      <c r="T396" s="91"/>
      <c r="U396" s="7">
        <f>SUM(U385:U395)</f>
        <v>57000</v>
      </c>
      <c r="V396" s="7">
        <f>SUM(V385:V395)</f>
        <v>6500</v>
      </c>
      <c r="W396" s="7">
        <f>SUM(W385:W395)</f>
        <v>6500</v>
      </c>
      <c r="X396" s="7">
        <f>SUM(X385:X395)</f>
        <v>44000</v>
      </c>
      <c r="Y396" s="67"/>
      <c r="Z396" s="90" t="s">
        <v>2</v>
      </c>
      <c r="AA396" s="91"/>
      <c r="AB396" s="7">
        <f>SUM(AB385:AB395)</f>
        <v>486946</v>
      </c>
    </row>
    <row r="398" spans="1:28" x14ac:dyDescent="0.55000000000000004">
      <c r="A398" s="1" t="s">
        <v>21</v>
      </c>
      <c r="G398" s="1" t="s">
        <v>21</v>
      </c>
      <c r="M398" s="1" t="s">
        <v>21</v>
      </c>
      <c r="S398" s="1" t="s">
        <v>21</v>
      </c>
      <c r="Z398" s="1" t="s">
        <v>21</v>
      </c>
    </row>
    <row r="399" spans="1:28" x14ac:dyDescent="0.55000000000000004">
      <c r="B399" s="35"/>
      <c r="C399" s="35"/>
      <c r="D399" s="35"/>
      <c r="E399" s="35"/>
      <c r="F399" s="35"/>
      <c r="H399" s="35"/>
      <c r="I399" s="35"/>
      <c r="J399" s="35"/>
      <c r="K399" s="35"/>
      <c r="L399" s="35"/>
      <c r="N399" s="35"/>
      <c r="O399" s="35"/>
      <c r="P399" s="35"/>
      <c r="Q399" s="35"/>
      <c r="R399" s="35"/>
      <c r="T399" s="35"/>
      <c r="U399" s="35"/>
      <c r="V399" s="35"/>
      <c r="W399" s="35"/>
      <c r="X399" s="35"/>
      <c r="Y399" s="36"/>
      <c r="AA399" s="35"/>
      <c r="AB399" s="35"/>
    </row>
    <row r="400" spans="1:28" x14ac:dyDescent="0.55000000000000004">
      <c r="B400" s="35"/>
      <c r="C400" s="35"/>
      <c r="D400" s="35"/>
      <c r="E400" s="35"/>
      <c r="F400" s="35"/>
      <c r="H400" s="35"/>
      <c r="I400" s="35"/>
      <c r="J400" s="35"/>
      <c r="K400" s="35"/>
      <c r="L400" s="35"/>
      <c r="N400" s="35"/>
      <c r="O400" s="35"/>
      <c r="P400" s="35"/>
      <c r="Q400" s="35"/>
      <c r="R400" s="35"/>
      <c r="T400" s="35"/>
      <c r="U400" s="35"/>
      <c r="V400" s="35"/>
      <c r="W400" s="35"/>
      <c r="X400" s="35"/>
      <c r="Y400" s="36"/>
      <c r="AA400" s="35"/>
      <c r="AB400" s="35"/>
    </row>
    <row r="401" spans="1:28" x14ac:dyDescent="0.55000000000000004">
      <c r="B401" s="35"/>
      <c r="C401" s="35"/>
      <c r="D401" s="35"/>
      <c r="E401" s="35"/>
      <c r="F401" s="35"/>
      <c r="H401" s="35"/>
      <c r="I401" s="35"/>
      <c r="J401" s="35"/>
      <c r="K401" s="35"/>
      <c r="L401" s="35"/>
      <c r="N401" s="35"/>
      <c r="O401" s="35"/>
      <c r="P401" s="35"/>
      <c r="Q401" s="35"/>
      <c r="R401" s="35"/>
      <c r="T401" s="35"/>
      <c r="U401" s="35"/>
      <c r="V401" s="35"/>
      <c r="W401" s="35"/>
      <c r="X401" s="35"/>
      <c r="Y401" s="36"/>
      <c r="AA401" s="35"/>
      <c r="AB401" s="35"/>
    </row>
    <row r="402" spans="1:28" x14ac:dyDescent="0.55000000000000004">
      <c r="B402" s="35"/>
      <c r="C402" s="35"/>
      <c r="D402" s="35"/>
      <c r="E402" s="35"/>
      <c r="F402" s="35"/>
      <c r="H402" s="35"/>
      <c r="I402" s="35"/>
      <c r="J402" s="35"/>
      <c r="K402" s="35"/>
      <c r="L402" s="35"/>
      <c r="N402" s="35"/>
      <c r="O402" s="35"/>
      <c r="P402" s="35"/>
      <c r="Q402" s="35"/>
      <c r="R402" s="35"/>
      <c r="T402" s="35"/>
      <c r="U402" s="35"/>
      <c r="V402" s="35"/>
      <c r="W402" s="35"/>
      <c r="X402" s="35"/>
      <c r="Y402" s="36"/>
      <c r="AA402" s="35"/>
      <c r="AB402" s="35"/>
    </row>
    <row r="403" spans="1:28" x14ac:dyDescent="0.55000000000000004">
      <c r="B403" s="36"/>
      <c r="C403" s="37" t="s">
        <v>61</v>
      </c>
      <c r="D403" s="36"/>
      <c r="E403" s="36" t="s">
        <v>62</v>
      </c>
      <c r="F403" s="36"/>
      <c r="H403" s="36"/>
      <c r="I403" s="37" t="s">
        <v>61</v>
      </c>
      <c r="J403" s="36"/>
      <c r="K403" s="36" t="s">
        <v>62</v>
      </c>
      <c r="L403" s="36"/>
      <c r="N403" s="36"/>
      <c r="O403" s="37" t="s">
        <v>61</v>
      </c>
      <c r="P403" s="36"/>
      <c r="Q403" s="36" t="s">
        <v>62</v>
      </c>
      <c r="R403" s="36"/>
      <c r="T403" s="36"/>
      <c r="U403" s="37" t="s">
        <v>61</v>
      </c>
      <c r="V403" s="36"/>
      <c r="W403" s="36" t="s">
        <v>62</v>
      </c>
      <c r="X403" s="36"/>
      <c r="Y403" s="36"/>
      <c r="AA403" s="36"/>
      <c r="AB403" s="55" t="s">
        <v>61</v>
      </c>
    </row>
    <row r="404" spans="1:28" x14ac:dyDescent="0.55000000000000004">
      <c r="B404" s="36"/>
      <c r="C404" s="36"/>
      <c r="D404" s="37" t="s">
        <v>64</v>
      </c>
      <c r="E404" s="36"/>
      <c r="F404" s="36"/>
      <c r="H404" s="36"/>
      <c r="I404" s="36"/>
      <c r="J404" s="37" t="s">
        <v>64</v>
      </c>
      <c r="K404" s="36"/>
      <c r="L404" s="36"/>
      <c r="N404" s="36"/>
      <c r="O404" s="36"/>
      <c r="P404" s="37" t="s">
        <v>64</v>
      </c>
      <c r="Q404" s="36"/>
      <c r="R404" s="36"/>
      <c r="T404" s="36"/>
      <c r="U404" s="36"/>
      <c r="V404" s="37" t="s">
        <v>64</v>
      </c>
      <c r="W404" s="36"/>
      <c r="X404" s="36"/>
      <c r="Y404" s="36"/>
      <c r="AA404" s="36"/>
      <c r="AB404" s="36"/>
    </row>
    <row r="405" spans="1:28" x14ac:dyDescent="0.55000000000000004">
      <c r="B405" s="36"/>
      <c r="C405" s="36"/>
      <c r="D405" s="37" t="s">
        <v>60</v>
      </c>
      <c r="E405" s="36"/>
      <c r="F405" s="36"/>
      <c r="H405" s="36"/>
      <c r="I405" s="36"/>
      <c r="J405" s="37" t="s">
        <v>60</v>
      </c>
      <c r="K405" s="36"/>
      <c r="L405" s="36"/>
      <c r="N405" s="36"/>
      <c r="O405" s="36"/>
      <c r="P405" s="37" t="s">
        <v>60</v>
      </c>
      <c r="Q405" s="36"/>
      <c r="R405" s="36"/>
      <c r="T405" s="36"/>
      <c r="U405" s="36"/>
      <c r="V405" s="37" t="s">
        <v>60</v>
      </c>
      <c r="W405" s="36"/>
      <c r="X405" s="36"/>
      <c r="Y405" s="36"/>
      <c r="AA405" s="36"/>
      <c r="AB405" s="36"/>
    </row>
    <row r="407" spans="1:28" x14ac:dyDescent="0.55000000000000004">
      <c r="A407" s="89" t="s">
        <v>18</v>
      </c>
      <c r="B407" s="89"/>
      <c r="C407" s="89"/>
      <c r="D407" s="89"/>
      <c r="E407" s="89"/>
      <c r="F407" s="89"/>
      <c r="G407" s="89" t="s">
        <v>18</v>
      </c>
      <c r="H407" s="89"/>
      <c r="I407" s="89"/>
      <c r="J407" s="89"/>
      <c r="K407" s="89"/>
      <c r="L407" s="89"/>
      <c r="M407" s="89" t="s">
        <v>18</v>
      </c>
      <c r="N407" s="89"/>
      <c r="O407" s="89"/>
      <c r="P407" s="89"/>
      <c r="Q407" s="89"/>
      <c r="R407" s="89"/>
      <c r="S407" s="89" t="s">
        <v>18</v>
      </c>
      <c r="T407" s="89"/>
      <c r="U407" s="89"/>
      <c r="V407" s="89"/>
      <c r="W407" s="89"/>
      <c r="X407" s="89"/>
      <c r="Y407" s="58"/>
      <c r="Z407" s="89" t="s">
        <v>18</v>
      </c>
      <c r="AA407" s="89"/>
      <c r="AB407" s="89"/>
    </row>
    <row r="408" spans="1:28" x14ac:dyDescent="0.55000000000000004">
      <c r="A408" s="89" t="s">
        <v>38</v>
      </c>
      <c r="B408" s="89"/>
      <c r="C408" s="89"/>
      <c r="D408" s="89"/>
      <c r="E408" s="89"/>
      <c r="F408" s="89"/>
      <c r="G408" s="89" t="s">
        <v>38</v>
      </c>
      <c r="H408" s="89"/>
      <c r="I408" s="89"/>
      <c r="J408" s="89"/>
      <c r="K408" s="89"/>
      <c r="L408" s="89"/>
      <c r="M408" s="89" t="s">
        <v>38</v>
      </c>
      <c r="N408" s="89"/>
      <c r="O408" s="89"/>
      <c r="P408" s="89"/>
      <c r="Q408" s="89"/>
      <c r="R408" s="89"/>
      <c r="S408" s="89" t="s">
        <v>38</v>
      </c>
      <c r="T408" s="89"/>
      <c r="U408" s="89"/>
      <c r="V408" s="89"/>
      <c r="W408" s="89"/>
      <c r="X408" s="89"/>
      <c r="Y408" s="58"/>
      <c r="Z408" s="89" t="s">
        <v>38</v>
      </c>
      <c r="AA408" s="89"/>
      <c r="AB408" s="89"/>
    </row>
    <row r="409" spans="1:28" x14ac:dyDescent="0.55000000000000004">
      <c r="A409" s="89" t="s">
        <v>78</v>
      </c>
      <c r="B409" s="89"/>
      <c r="C409" s="89"/>
      <c r="D409" s="89"/>
      <c r="E409" s="89"/>
      <c r="F409" s="89"/>
      <c r="G409" s="89" t="s">
        <v>78</v>
      </c>
      <c r="H409" s="89"/>
      <c r="I409" s="89"/>
      <c r="J409" s="89"/>
      <c r="K409" s="89"/>
      <c r="L409" s="89"/>
      <c r="M409" s="89" t="s">
        <v>78</v>
      </c>
      <c r="N409" s="89"/>
      <c r="O409" s="89"/>
      <c r="P409" s="89"/>
      <c r="Q409" s="89"/>
      <c r="R409" s="89"/>
      <c r="S409" s="89" t="s">
        <v>78</v>
      </c>
      <c r="T409" s="89"/>
      <c r="U409" s="89"/>
      <c r="V409" s="89"/>
      <c r="W409" s="89"/>
      <c r="X409" s="89"/>
      <c r="Y409" s="58"/>
      <c r="Z409" s="89" t="s">
        <v>78</v>
      </c>
      <c r="AA409" s="89"/>
      <c r="AB409" s="89"/>
    </row>
    <row r="410" spans="1:28" x14ac:dyDescent="0.55000000000000004">
      <c r="A410" s="89" t="s">
        <v>79</v>
      </c>
      <c r="B410" s="89"/>
      <c r="C410" s="89"/>
      <c r="D410" s="89"/>
      <c r="E410" s="89"/>
      <c r="F410" s="89"/>
      <c r="G410" s="89" t="s">
        <v>80</v>
      </c>
      <c r="H410" s="89"/>
      <c r="I410" s="89"/>
      <c r="J410" s="89"/>
      <c r="K410" s="89"/>
      <c r="L410" s="89"/>
      <c r="M410" s="89" t="s">
        <v>81</v>
      </c>
      <c r="N410" s="89"/>
      <c r="O410" s="89"/>
      <c r="P410" s="89"/>
      <c r="Q410" s="89"/>
      <c r="R410" s="89"/>
      <c r="S410" s="89" t="s">
        <v>82</v>
      </c>
      <c r="T410" s="89"/>
      <c r="U410" s="89"/>
      <c r="V410" s="89"/>
      <c r="W410" s="89"/>
      <c r="X410" s="89"/>
      <c r="Y410" s="58"/>
      <c r="Z410" s="89" t="s">
        <v>82</v>
      </c>
      <c r="AA410" s="89"/>
      <c r="AB410" s="89"/>
    </row>
    <row r="411" spans="1:28" x14ac:dyDescent="0.55000000000000004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51"/>
      <c r="T411" s="51"/>
      <c r="U411" s="51"/>
      <c r="V411" s="51"/>
      <c r="W411" s="51"/>
      <c r="X411" s="51"/>
      <c r="Y411" s="58"/>
      <c r="Z411" s="54"/>
      <c r="AA411" s="54"/>
      <c r="AB411" s="54"/>
    </row>
    <row r="412" spans="1:28" x14ac:dyDescent="0.55000000000000004">
      <c r="A412" s="83" t="s">
        <v>0</v>
      </c>
      <c r="B412" s="83" t="s">
        <v>1</v>
      </c>
      <c r="C412" s="83" t="s">
        <v>2</v>
      </c>
      <c r="D412" s="83" t="s">
        <v>6</v>
      </c>
      <c r="E412" s="83"/>
      <c r="F412" s="83"/>
      <c r="G412" s="83" t="s">
        <v>0</v>
      </c>
      <c r="H412" s="83" t="s">
        <v>1</v>
      </c>
      <c r="I412" s="83" t="s">
        <v>2</v>
      </c>
      <c r="J412" s="83" t="s">
        <v>6</v>
      </c>
      <c r="K412" s="83"/>
      <c r="L412" s="83"/>
      <c r="M412" s="83" t="s">
        <v>0</v>
      </c>
      <c r="N412" s="83" t="s">
        <v>1</v>
      </c>
      <c r="O412" s="83" t="s">
        <v>2</v>
      </c>
      <c r="P412" s="83" t="s">
        <v>6</v>
      </c>
      <c r="Q412" s="83"/>
      <c r="R412" s="83"/>
      <c r="S412" s="83" t="s">
        <v>0</v>
      </c>
      <c r="T412" s="83" t="s">
        <v>1</v>
      </c>
      <c r="U412" s="83" t="s">
        <v>2</v>
      </c>
      <c r="V412" s="84" t="s">
        <v>6</v>
      </c>
      <c r="W412" s="85"/>
      <c r="X412" s="86"/>
      <c r="Y412" s="60"/>
      <c r="Z412" s="83" t="s">
        <v>0</v>
      </c>
      <c r="AA412" s="83" t="s">
        <v>1</v>
      </c>
      <c r="AB412" s="83" t="s">
        <v>2</v>
      </c>
    </row>
    <row r="413" spans="1:28" x14ac:dyDescent="0.55000000000000004">
      <c r="A413" s="83"/>
      <c r="B413" s="83"/>
      <c r="C413" s="83"/>
      <c r="D413" s="28" t="s">
        <v>3</v>
      </c>
      <c r="E413" s="28" t="s">
        <v>4</v>
      </c>
      <c r="F413" s="28" t="s">
        <v>5</v>
      </c>
      <c r="G413" s="83"/>
      <c r="H413" s="83"/>
      <c r="I413" s="83"/>
      <c r="J413" s="28" t="s">
        <v>42</v>
      </c>
      <c r="K413" s="28" t="s">
        <v>43</v>
      </c>
      <c r="L413" s="28" t="s">
        <v>44</v>
      </c>
      <c r="M413" s="83"/>
      <c r="N413" s="83"/>
      <c r="O413" s="83"/>
      <c r="P413" s="28" t="s">
        <v>45</v>
      </c>
      <c r="Q413" s="28" t="s">
        <v>46</v>
      </c>
      <c r="R413" s="28" t="s">
        <v>47</v>
      </c>
      <c r="S413" s="83"/>
      <c r="T413" s="83"/>
      <c r="U413" s="83"/>
      <c r="V413" s="28" t="s">
        <v>50</v>
      </c>
      <c r="W413" s="28" t="s">
        <v>51</v>
      </c>
      <c r="X413" s="28" t="s">
        <v>52</v>
      </c>
      <c r="Y413" s="57"/>
      <c r="Z413" s="83"/>
      <c r="AA413" s="83"/>
      <c r="AB413" s="83"/>
    </row>
    <row r="414" spans="1:28" x14ac:dyDescent="0.55000000000000004">
      <c r="A414" s="30">
        <v>1</v>
      </c>
      <c r="B414" s="31" t="s">
        <v>7</v>
      </c>
      <c r="C414" s="4">
        <f>SUM(D414+E414+F414)</f>
        <v>238982</v>
      </c>
      <c r="D414" s="2">
        <f>SUM(D8,D37,D66,D95,D124,D153,D182,D211,D269,D298,D327,D356,D385)</f>
        <v>5982</v>
      </c>
      <c r="E414" s="2">
        <f t="shared" ref="E414:F414" si="82">SUM(E8,E37,E66,E95,E124,E153,E182,E211,E269,E298,E327,E356,E385)</f>
        <v>76500</v>
      </c>
      <c r="F414" s="2">
        <f t="shared" si="82"/>
        <v>156500</v>
      </c>
      <c r="G414" s="30">
        <v>1</v>
      </c>
      <c r="H414" s="31" t="s">
        <v>7</v>
      </c>
      <c r="I414" s="4">
        <f t="shared" ref="I414:I422" si="83">SUM(J414+K414+L414)</f>
        <v>133482</v>
      </c>
      <c r="J414" s="2">
        <f>SUM(J8,J37,J66,J95,J124,J153,J182,J211,J269,J298,J327,J356,J385)</f>
        <v>5982</v>
      </c>
      <c r="K414" s="2">
        <f t="shared" ref="K414:L414" si="84">SUM(K8,K37,K66,K95,K124,K153,K182,K211,K269,K298,K327,K356,K385)</f>
        <v>41500</v>
      </c>
      <c r="L414" s="2">
        <f t="shared" si="84"/>
        <v>86000</v>
      </c>
      <c r="M414" s="30">
        <v>1</v>
      </c>
      <c r="N414" s="31" t="s">
        <v>7</v>
      </c>
      <c r="O414" s="4">
        <f t="shared" ref="O414:O422" si="85">SUM(P414+Q414+R414)</f>
        <v>57482</v>
      </c>
      <c r="P414" s="2">
        <f>SUM(P8,P37,P66,P95,P124,P153,P182,P211,P269,P298,P327,P356,P385)</f>
        <v>5982</v>
      </c>
      <c r="Q414" s="2">
        <f t="shared" ref="Q414:R414" si="86">SUM(Q8,Q37,Q66,Q95,Q124,Q153,Q182,Q211,Q269,Q298,Q327,Q356,Q385)</f>
        <v>20000</v>
      </c>
      <c r="R414" s="2">
        <f t="shared" si="86"/>
        <v>31500</v>
      </c>
      <c r="S414" s="30">
        <v>1</v>
      </c>
      <c r="T414" s="31" t="s">
        <v>7</v>
      </c>
      <c r="U414" s="4">
        <f t="shared" ref="U414:U422" si="87">SUM(V414+W414+X414)</f>
        <v>57000</v>
      </c>
      <c r="V414" s="2">
        <f>SUM(V8,V37,V66,V95,V124,V153,V182,V211,V269,V298,V327,V356,V385)</f>
        <v>6500</v>
      </c>
      <c r="W414" s="2">
        <f t="shared" ref="W414:X414" si="88">SUM(W8,W37,W66,W95,W124,W153,W182,W211,W269,W298,W327,W356,W385)</f>
        <v>6500</v>
      </c>
      <c r="X414" s="2">
        <f t="shared" si="88"/>
        <v>44000</v>
      </c>
      <c r="Y414" s="2"/>
      <c r="Z414" s="30">
        <v>1</v>
      </c>
      <c r="AA414" s="31" t="s">
        <v>7</v>
      </c>
      <c r="AB414" s="44">
        <f t="shared" ref="AB414:AB426" si="89">SUM(C414,I414,O414,U414)</f>
        <v>486946</v>
      </c>
    </row>
    <row r="415" spans="1:28" x14ac:dyDescent="0.55000000000000004">
      <c r="A415" s="32">
        <v>2</v>
      </c>
      <c r="B415" s="3" t="s">
        <v>83</v>
      </c>
      <c r="C415" s="4">
        <f t="shared" ref="C415:C426" si="90">SUM(D415+E415+F415)</f>
        <v>858780</v>
      </c>
      <c r="D415" s="4">
        <f>SUM(D9,D38)</f>
        <v>286260</v>
      </c>
      <c r="E415" s="4">
        <f t="shared" ref="E415:F415" si="91">SUM(E9,E38)</f>
        <v>286260</v>
      </c>
      <c r="F415" s="4">
        <f t="shared" si="91"/>
        <v>286260</v>
      </c>
      <c r="G415" s="32">
        <v>2</v>
      </c>
      <c r="H415" s="3" t="s">
        <v>83</v>
      </c>
      <c r="I415" s="4">
        <f t="shared" si="83"/>
        <v>858780</v>
      </c>
      <c r="J415" s="4">
        <f>SUM(J9,J38)</f>
        <v>286260</v>
      </c>
      <c r="K415" s="4">
        <f t="shared" ref="K415:L415" si="92">SUM(K9,K38)</f>
        <v>286260</v>
      </c>
      <c r="L415" s="4">
        <f t="shared" si="92"/>
        <v>286260</v>
      </c>
      <c r="M415" s="32">
        <v>2</v>
      </c>
      <c r="N415" s="3" t="s">
        <v>83</v>
      </c>
      <c r="O415" s="4">
        <f t="shared" si="85"/>
        <v>858780</v>
      </c>
      <c r="P415" s="4">
        <f>SUM(P9,P38)</f>
        <v>286260</v>
      </c>
      <c r="Q415" s="4">
        <f t="shared" ref="Q415:R415" si="93">SUM(Q9,Q38)</f>
        <v>286260</v>
      </c>
      <c r="R415" s="4">
        <f t="shared" si="93"/>
        <v>286260</v>
      </c>
      <c r="S415" s="32">
        <v>2</v>
      </c>
      <c r="T415" s="3" t="s">
        <v>83</v>
      </c>
      <c r="U415" s="4">
        <f t="shared" si="87"/>
        <v>858780</v>
      </c>
      <c r="V415" s="4">
        <f>SUM(V9,V38)</f>
        <v>286260</v>
      </c>
      <c r="W415" s="4">
        <f t="shared" ref="W415:X415" si="94">SUM(W9,W38)</f>
        <v>286260</v>
      </c>
      <c r="X415" s="4">
        <f t="shared" si="94"/>
        <v>286260</v>
      </c>
      <c r="Y415" s="4"/>
      <c r="Z415" s="32">
        <v>2</v>
      </c>
      <c r="AA415" s="3" t="s">
        <v>83</v>
      </c>
      <c r="AB415" s="44">
        <f t="shared" si="89"/>
        <v>3435120</v>
      </c>
    </row>
    <row r="416" spans="1:28" x14ac:dyDescent="0.55000000000000004">
      <c r="A416" s="32">
        <v>3</v>
      </c>
      <c r="B416" s="3" t="s">
        <v>84</v>
      </c>
      <c r="C416" s="4">
        <f t="shared" si="90"/>
        <v>1245060</v>
      </c>
      <c r="D416" s="4">
        <f>SUM(D10,D39,D67,D96,D125,D154,D183,D212,D270,D299,D328,D357,D386)</f>
        <v>413230</v>
      </c>
      <c r="E416" s="4">
        <f t="shared" ref="E416:F416" si="95">SUM(E10,E39,E67,E96,E125,E154,E183,E212,E270,E299,E328,E357,E386)</f>
        <v>415915</v>
      </c>
      <c r="F416" s="4">
        <f t="shared" si="95"/>
        <v>415915</v>
      </c>
      <c r="G416" s="32">
        <v>3</v>
      </c>
      <c r="H416" s="3" t="s">
        <v>84</v>
      </c>
      <c r="I416" s="4">
        <f t="shared" si="83"/>
        <v>1352597</v>
      </c>
      <c r="J416" s="4">
        <f>SUM(J10,J39,J67,J96,J125,J154,J183,J212,J270,J299,J328,J357,J386)</f>
        <v>453997</v>
      </c>
      <c r="K416" s="4">
        <f t="shared" ref="K416:L416" si="96">SUM(K10,K39,K67,K96,K125,K154,K183,K212,K270,K299,K328,K357,K386)</f>
        <v>449300</v>
      </c>
      <c r="L416" s="4">
        <f t="shared" si="96"/>
        <v>449300</v>
      </c>
      <c r="M416" s="32">
        <v>3</v>
      </c>
      <c r="N416" s="3" t="s">
        <v>84</v>
      </c>
      <c r="O416" s="4">
        <f t="shared" si="85"/>
        <v>1440675</v>
      </c>
      <c r="P416" s="4">
        <f>SUM(P10,P39,P67,P96,P125,P154,P183,P212,P270,P299,P328,P357,P386)</f>
        <v>469355</v>
      </c>
      <c r="Q416" s="4">
        <f t="shared" ref="Q416:R416" si="97">SUM(Q10,Q39,Q67,Q96,Q125,Q154,Q183,Q212,Q270,Q299,Q328,Q357,Q386)</f>
        <v>478550</v>
      </c>
      <c r="R416" s="4">
        <f t="shared" si="97"/>
        <v>492770</v>
      </c>
      <c r="S416" s="32">
        <v>3</v>
      </c>
      <c r="T416" s="3" t="s">
        <v>84</v>
      </c>
      <c r="U416" s="4">
        <f t="shared" si="87"/>
        <v>1493742</v>
      </c>
      <c r="V416" s="4">
        <f>SUM(V10,V39,V67,V96,V125,V154,V183,V212,V270,V299,V328,V357,V386)</f>
        <v>491050</v>
      </c>
      <c r="W416" s="4">
        <f t="shared" ref="W416:X416" si="98">SUM(W10,W39,W67,W96,W125,W154,W183,W212,W270,W299,W328,W357,W386)</f>
        <v>503552</v>
      </c>
      <c r="X416" s="4">
        <f t="shared" si="98"/>
        <v>499140</v>
      </c>
      <c r="Y416" s="4"/>
      <c r="Z416" s="32">
        <v>3</v>
      </c>
      <c r="AA416" s="3" t="s">
        <v>84</v>
      </c>
      <c r="AB416" s="44">
        <f t="shared" si="89"/>
        <v>5532074</v>
      </c>
    </row>
    <row r="417" spans="1:28" x14ac:dyDescent="0.55000000000000004">
      <c r="A417" s="32">
        <v>4</v>
      </c>
      <c r="B417" s="3" t="s">
        <v>9</v>
      </c>
      <c r="C417" s="4">
        <f t="shared" si="90"/>
        <v>0</v>
      </c>
      <c r="D417" s="4">
        <v>0</v>
      </c>
      <c r="E417" s="4">
        <v>0</v>
      </c>
      <c r="F417" s="4">
        <v>0</v>
      </c>
      <c r="G417" s="32">
        <v>4</v>
      </c>
      <c r="H417" s="3" t="s">
        <v>9</v>
      </c>
      <c r="I417" s="4">
        <f t="shared" si="83"/>
        <v>0</v>
      </c>
      <c r="J417" s="4">
        <v>0</v>
      </c>
      <c r="K417" s="4">
        <v>0</v>
      </c>
      <c r="L417" s="4">
        <v>0</v>
      </c>
      <c r="M417" s="32">
        <v>4</v>
      </c>
      <c r="N417" s="3" t="s">
        <v>9</v>
      </c>
      <c r="O417" s="4">
        <f t="shared" si="85"/>
        <v>0</v>
      </c>
      <c r="P417" s="4">
        <v>0</v>
      </c>
      <c r="Q417" s="4">
        <v>0</v>
      </c>
      <c r="R417" s="4">
        <v>0</v>
      </c>
      <c r="S417" s="32">
        <v>4</v>
      </c>
      <c r="T417" s="3" t="s">
        <v>9</v>
      </c>
      <c r="U417" s="4">
        <f t="shared" si="87"/>
        <v>0</v>
      </c>
      <c r="V417" s="4">
        <v>0</v>
      </c>
      <c r="W417" s="4">
        <v>0</v>
      </c>
      <c r="X417" s="4">
        <v>0</v>
      </c>
      <c r="Y417" s="4"/>
      <c r="Z417" s="32">
        <v>4</v>
      </c>
      <c r="AA417" s="3" t="s">
        <v>9</v>
      </c>
      <c r="AB417" s="44">
        <f t="shared" si="89"/>
        <v>0</v>
      </c>
    </row>
    <row r="418" spans="1:28" x14ac:dyDescent="0.55000000000000004">
      <c r="A418" s="32">
        <v>5</v>
      </c>
      <c r="B418" s="3" t="s">
        <v>10</v>
      </c>
      <c r="C418" s="4">
        <f t="shared" si="90"/>
        <v>0</v>
      </c>
      <c r="D418" s="4">
        <v>0</v>
      </c>
      <c r="E418" s="4">
        <v>0</v>
      </c>
      <c r="F418" s="4">
        <v>0</v>
      </c>
      <c r="G418" s="32">
        <v>5</v>
      </c>
      <c r="H418" s="3" t="s">
        <v>10</v>
      </c>
      <c r="I418" s="4">
        <f t="shared" si="83"/>
        <v>0</v>
      </c>
      <c r="J418" s="4">
        <v>0</v>
      </c>
      <c r="K418" s="4">
        <v>0</v>
      </c>
      <c r="L418" s="4">
        <v>0</v>
      </c>
      <c r="M418" s="32">
        <v>5</v>
      </c>
      <c r="N418" s="3" t="s">
        <v>10</v>
      </c>
      <c r="O418" s="4">
        <f t="shared" si="85"/>
        <v>0</v>
      </c>
      <c r="P418" s="4">
        <v>0</v>
      </c>
      <c r="Q418" s="4">
        <v>0</v>
      </c>
      <c r="R418" s="4">
        <v>0</v>
      </c>
      <c r="S418" s="32">
        <v>5</v>
      </c>
      <c r="T418" s="3" t="s">
        <v>10</v>
      </c>
      <c r="U418" s="4">
        <f t="shared" si="87"/>
        <v>0</v>
      </c>
      <c r="V418" s="4">
        <v>0</v>
      </c>
      <c r="W418" s="4">
        <v>0</v>
      </c>
      <c r="X418" s="4">
        <v>0</v>
      </c>
      <c r="Y418" s="4"/>
      <c r="Z418" s="32">
        <v>5</v>
      </c>
      <c r="AA418" s="3" t="s">
        <v>10</v>
      </c>
      <c r="AB418" s="44">
        <f t="shared" si="89"/>
        <v>0</v>
      </c>
    </row>
    <row r="419" spans="1:28" x14ac:dyDescent="0.55000000000000004">
      <c r="A419" s="32">
        <v>6</v>
      </c>
      <c r="B419" s="3" t="s">
        <v>11</v>
      </c>
      <c r="C419" s="4">
        <f t="shared" si="90"/>
        <v>72750</v>
      </c>
      <c r="D419" s="4">
        <f>SUM(D13,D42,D70,D99,D128,D157,D186,D215,D273,D302,D331,D360,D389)</f>
        <v>16900</v>
      </c>
      <c r="E419" s="4">
        <f t="shared" ref="E419:F419" si="99">SUM(E13,E42,E70,E99,E128,E157,E186,E215,E273,E302,E331,E360,E389)</f>
        <v>19550</v>
      </c>
      <c r="F419" s="4">
        <f t="shared" si="99"/>
        <v>36300</v>
      </c>
      <c r="G419" s="32">
        <v>6</v>
      </c>
      <c r="H419" s="3" t="s">
        <v>11</v>
      </c>
      <c r="I419" s="4">
        <f t="shared" si="83"/>
        <v>53300</v>
      </c>
      <c r="J419" s="4">
        <f>SUM(J13,J42,J70,J99,J128,J157,J186,J215,J273,J302,J331,J360,J389)</f>
        <v>17100</v>
      </c>
      <c r="K419" s="4">
        <f t="shared" ref="K419:L419" si="100">SUM(K13,K42,K70,K99,K128,K157,K186,K215,K273,K302,K331,K360,K389)</f>
        <v>25100</v>
      </c>
      <c r="L419" s="4">
        <f t="shared" si="100"/>
        <v>11100</v>
      </c>
      <c r="M419" s="32">
        <v>6</v>
      </c>
      <c r="N419" s="3" t="s">
        <v>11</v>
      </c>
      <c r="O419" s="4">
        <f t="shared" si="85"/>
        <v>84900</v>
      </c>
      <c r="P419" s="4">
        <f>SUM(P13,P42,P70,P99,P128,P157,P186,P215,P273,P302,P331,P360,P389)</f>
        <v>42700</v>
      </c>
      <c r="Q419" s="4">
        <f t="shared" ref="Q419:R419" si="101">SUM(Q13,Q42,Q70,Q99,Q128,Q157,Q186,Q215,Q273,Q302,Q331,Q360,Q389)</f>
        <v>11600</v>
      </c>
      <c r="R419" s="4">
        <f t="shared" si="101"/>
        <v>30600</v>
      </c>
      <c r="S419" s="32">
        <v>6</v>
      </c>
      <c r="T419" s="3" t="s">
        <v>11</v>
      </c>
      <c r="U419" s="4">
        <f t="shared" si="87"/>
        <v>105400</v>
      </c>
      <c r="V419" s="4">
        <f>SUM(V13,V42,V70,V99,V128,V157,V186,V215,V273,V302,V331,V360,V389)</f>
        <v>25600</v>
      </c>
      <c r="W419" s="4">
        <f t="shared" ref="W419:X419" si="102">SUM(W13,W42,W70,W99,W128,W157,W186,W215,W273,W302,W331,W360,W389)</f>
        <v>20600</v>
      </c>
      <c r="X419" s="4">
        <f t="shared" si="102"/>
        <v>59200</v>
      </c>
      <c r="Y419" s="4"/>
      <c r="Z419" s="32">
        <v>6</v>
      </c>
      <c r="AA419" s="3" t="s">
        <v>11</v>
      </c>
      <c r="AB419" s="44">
        <f t="shared" si="89"/>
        <v>316350</v>
      </c>
    </row>
    <row r="420" spans="1:28" x14ac:dyDescent="0.55000000000000004">
      <c r="A420" s="32">
        <v>7</v>
      </c>
      <c r="B420" s="3" t="s">
        <v>12</v>
      </c>
      <c r="C420" s="4">
        <f t="shared" si="90"/>
        <v>164650</v>
      </c>
      <c r="D420" s="4">
        <f t="shared" ref="D420:D425" si="103">SUM(D14,D43,D71,D100,D129,D158,D187,D216,D245,D274,D303,D332,D361,D390)</f>
        <v>30000</v>
      </c>
      <c r="E420" s="4">
        <f t="shared" ref="E420:F420" si="104">SUM(E14,E43,E71,E100,E129,E158,E187,E216,E245,E274,E303,E332,E361,E390)</f>
        <v>47650</v>
      </c>
      <c r="F420" s="4">
        <f t="shared" si="104"/>
        <v>87000</v>
      </c>
      <c r="G420" s="32">
        <v>7</v>
      </c>
      <c r="H420" s="3" t="s">
        <v>12</v>
      </c>
      <c r="I420" s="4">
        <f t="shared" si="83"/>
        <v>227400</v>
      </c>
      <c r="J420" s="4">
        <f t="shared" ref="J420:J425" si="105">SUM(J14,J43,J71,J100,J129,J158,J187,J216,J245,J274,J303,J332,J361,J390)</f>
        <v>110500</v>
      </c>
      <c r="K420" s="4">
        <f t="shared" ref="K420:L420" si="106">SUM(K14,K43,K71,K100,K129,K158,K187,K216,K245,K274,K303,K332,K361,K390)</f>
        <v>26300</v>
      </c>
      <c r="L420" s="4">
        <f t="shared" si="106"/>
        <v>90600</v>
      </c>
      <c r="M420" s="32">
        <v>7</v>
      </c>
      <c r="N420" s="3" t="s">
        <v>12</v>
      </c>
      <c r="O420" s="4">
        <f t="shared" si="85"/>
        <v>946500</v>
      </c>
      <c r="P420" s="4">
        <f t="shared" ref="P420:P425" si="107">SUM(P14,P43,P71,P100,P129,P158,P187,P216,P245,P274,P303,P332,P361,P390)</f>
        <v>217500</v>
      </c>
      <c r="Q420" s="4">
        <f t="shared" ref="Q420:R420" si="108">SUM(Q14,Q43,Q71,Q100,Q129,Q158,Q187,Q216,Q245,Q274,Q303,Q332,Q361,Q390)</f>
        <v>89000</v>
      </c>
      <c r="R420" s="4">
        <f t="shared" si="108"/>
        <v>640000</v>
      </c>
      <c r="S420" s="32">
        <v>7</v>
      </c>
      <c r="T420" s="3" t="s">
        <v>12</v>
      </c>
      <c r="U420" s="4">
        <f t="shared" si="87"/>
        <v>546050</v>
      </c>
      <c r="V420" s="4">
        <f t="shared" ref="V420:V425" si="109">SUM(V14,V43,V71,V100,V129,V158,V187,V216,V245,V274,V303,V332,V361,V390)</f>
        <v>185500</v>
      </c>
      <c r="W420" s="4">
        <f t="shared" ref="W420:X420" si="110">SUM(W14,W43,W71,W100,W129,W158,W187,W216,W245,W274,W303,W332,W361,W390)</f>
        <v>283700</v>
      </c>
      <c r="X420" s="4">
        <f t="shared" si="110"/>
        <v>76850</v>
      </c>
      <c r="Y420" s="4"/>
      <c r="Z420" s="32">
        <v>7</v>
      </c>
      <c r="AA420" s="3" t="s">
        <v>12</v>
      </c>
      <c r="AB420" s="44">
        <f t="shared" si="89"/>
        <v>1884600</v>
      </c>
    </row>
    <row r="421" spans="1:28" x14ac:dyDescent="0.55000000000000004">
      <c r="A421" s="32">
        <v>8</v>
      </c>
      <c r="B421" s="3" t="s">
        <v>13</v>
      </c>
      <c r="C421" s="4">
        <f t="shared" si="90"/>
        <v>128000</v>
      </c>
      <c r="D421" s="4">
        <f t="shared" si="103"/>
        <v>27000</v>
      </c>
      <c r="E421" s="4">
        <f t="shared" ref="E421:F421" si="111">SUM(E15,E44,E72,E101,E130,E159,E188,E217,E246,E275,E304,E333,E362,E391)</f>
        <v>63000</v>
      </c>
      <c r="F421" s="4">
        <f t="shared" si="111"/>
        <v>38000</v>
      </c>
      <c r="G421" s="32">
        <v>8</v>
      </c>
      <c r="H421" s="3" t="s">
        <v>13</v>
      </c>
      <c r="I421" s="4">
        <f t="shared" si="83"/>
        <v>89750</v>
      </c>
      <c r="J421" s="4">
        <f t="shared" si="105"/>
        <v>16100</v>
      </c>
      <c r="K421" s="4">
        <f t="shared" ref="K421:L421" si="112">SUM(K15,K44,K72,K101,K130,K159,K188,K217,K246,K275,K304,K333,K362,K391)</f>
        <v>55850</v>
      </c>
      <c r="L421" s="4">
        <f t="shared" si="112"/>
        <v>17800</v>
      </c>
      <c r="M421" s="32">
        <v>8</v>
      </c>
      <c r="N421" s="3" t="s">
        <v>13</v>
      </c>
      <c r="O421" s="4">
        <f t="shared" si="85"/>
        <v>776100</v>
      </c>
      <c r="P421" s="4">
        <f t="shared" si="107"/>
        <v>70800</v>
      </c>
      <c r="Q421" s="4">
        <f t="shared" ref="Q421:R421" si="113">SUM(Q15,Q44,Q72,Q101,Q130,Q159,Q188,Q217,Q246,Q275,Q304,Q333,Q362,Q391)</f>
        <v>48300</v>
      </c>
      <c r="R421" s="4">
        <f t="shared" si="113"/>
        <v>657000</v>
      </c>
      <c r="S421" s="32">
        <v>8</v>
      </c>
      <c r="T421" s="3" t="s">
        <v>13</v>
      </c>
      <c r="U421" s="4">
        <f t="shared" si="87"/>
        <v>418800</v>
      </c>
      <c r="V421" s="4">
        <f t="shared" si="109"/>
        <v>32300</v>
      </c>
      <c r="W421" s="4">
        <f t="shared" ref="W421:X421" si="114">SUM(W15,W44,W72,W101,W130,W159,W188,W217,W246,W275,W304,W333,W362,W391)</f>
        <v>91500</v>
      </c>
      <c r="X421" s="4">
        <f t="shared" si="114"/>
        <v>295000</v>
      </c>
      <c r="Y421" s="4"/>
      <c r="Z421" s="32">
        <v>8</v>
      </c>
      <c r="AA421" s="3" t="s">
        <v>13</v>
      </c>
      <c r="AB421" s="44">
        <f t="shared" si="89"/>
        <v>1412650</v>
      </c>
    </row>
    <row r="422" spans="1:28" x14ac:dyDescent="0.55000000000000004">
      <c r="A422" s="32">
        <v>9</v>
      </c>
      <c r="B422" s="3" t="s">
        <v>14</v>
      </c>
      <c r="C422" s="4">
        <f t="shared" si="90"/>
        <v>61100</v>
      </c>
      <c r="D422" s="4">
        <f t="shared" si="103"/>
        <v>19300</v>
      </c>
      <c r="E422" s="4">
        <f t="shared" ref="E422:F422" si="115">SUM(E16,E45,E73,E102,E131,E160,E189,E218,E247,E276,E305,E334,E363,E392)</f>
        <v>20100</v>
      </c>
      <c r="F422" s="4">
        <f t="shared" si="115"/>
        <v>21700</v>
      </c>
      <c r="G422" s="32">
        <v>9</v>
      </c>
      <c r="H422" s="3" t="s">
        <v>14</v>
      </c>
      <c r="I422" s="4">
        <f t="shared" si="83"/>
        <v>64600</v>
      </c>
      <c r="J422" s="4">
        <f t="shared" si="105"/>
        <v>27600</v>
      </c>
      <c r="K422" s="4">
        <f t="shared" ref="K422:L422" si="116">SUM(K16,K45,K73,K102,K131,K160,K189,K218,K247,K276,K305,K334,K363,K392)</f>
        <v>19000</v>
      </c>
      <c r="L422" s="4">
        <f t="shared" si="116"/>
        <v>18000</v>
      </c>
      <c r="M422" s="32">
        <v>9</v>
      </c>
      <c r="N422" s="3" t="s">
        <v>14</v>
      </c>
      <c r="O422" s="4">
        <f t="shared" si="85"/>
        <v>76850</v>
      </c>
      <c r="P422" s="4">
        <f t="shared" si="107"/>
        <v>41350</v>
      </c>
      <c r="Q422" s="4">
        <f t="shared" ref="Q422:R422" si="117">SUM(Q16,Q45,Q73,Q102,Q131,Q160,Q189,Q218,Q247,Q276,Q305,Q334,Q363,Q392)</f>
        <v>7000</v>
      </c>
      <c r="R422" s="4">
        <f t="shared" si="117"/>
        <v>28500</v>
      </c>
      <c r="S422" s="32">
        <v>9</v>
      </c>
      <c r="T422" s="3" t="s">
        <v>14</v>
      </c>
      <c r="U422" s="4">
        <f t="shared" si="87"/>
        <v>103300</v>
      </c>
      <c r="V422" s="4">
        <f t="shared" si="109"/>
        <v>30900</v>
      </c>
      <c r="W422" s="4">
        <f t="shared" ref="W422:X422" si="118">SUM(W16,W45,W73,W102,W131,W160,W189,W218,W247,W276,W305,W334,W363,W392)</f>
        <v>28400</v>
      </c>
      <c r="X422" s="4">
        <f t="shared" si="118"/>
        <v>44000</v>
      </c>
      <c r="Y422" s="4"/>
      <c r="Z422" s="32">
        <v>9</v>
      </c>
      <c r="AA422" s="3" t="s">
        <v>14</v>
      </c>
      <c r="AB422" s="44">
        <f t="shared" si="89"/>
        <v>305850</v>
      </c>
    </row>
    <row r="423" spans="1:28" x14ac:dyDescent="0.55000000000000004">
      <c r="A423" s="32">
        <v>10</v>
      </c>
      <c r="B423" s="3" t="s">
        <v>15</v>
      </c>
      <c r="C423" s="4">
        <f t="shared" si="90"/>
        <v>1126000</v>
      </c>
      <c r="D423" s="4">
        <f t="shared" si="103"/>
        <v>0</v>
      </c>
      <c r="E423" s="4">
        <f t="shared" ref="E423:F423" si="119">SUM(E17,E46,E74,E103,E132,E161,E190,E219,E248,E277,E306,E335,E364,E393)</f>
        <v>0</v>
      </c>
      <c r="F423" s="4">
        <f t="shared" si="119"/>
        <v>1126000</v>
      </c>
      <c r="G423" s="32">
        <v>10</v>
      </c>
      <c r="H423" s="3" t="s">
        <v>15</v>
      </c>
      <c r="I423" s="4">
        <f t="shared" ref="I423:I426" si="120">SUM(J423+K423+L423)</f>
        <v>5000</v>
      </c>
      <c r="J423" s="4">
        <f t="shared" si="105"/>
        <v>5000</v>
      </c>
      <c r="K423" s="4">
        <f t="shared" ref="K423:L423" si="121">SUM(K17,K46,K74,K103,K132,K161,K190,K219,K248,K277,K306,K335,K364,K393)</f>
        <v>0</v>
      </c>
      <c r="L423" s="4">
        <f t="shared" si="121"/>
        <v>0</v>
      </c>
      <c r="M423" s="32">
        <v>10</v>
      </c>
      <c r="N423" s="3" t="s">
        <v>15</v>
      </c>
      <c r="O423" s="4">
        <f t="shared" ref="O423:O426" si="122">SUM(P423+Q423+R423)</f>
        <v>1133500</v>
      </c>
      <c r="P423" s="4">
        <f t="shared" si="107"/>
        <v>57500</v>
      </c>
      <c r="Q423" s="4">
        <f t="shared" ref="Q423:R423" si="123">SUM(Q17,Q46,Q74,Q103,Q132,Q161,Q190,Q219,Q248,Q277,Q306,Q335,Q364,Q393)</f>
        <v>0</v>
      </c>
      <c r="R423" s="4">
        <f t="shared" si="123"/>
        <v>1076000</v>
      </c>
      <c r="S423" s="32">
        <v>10</v>
      </c>
      <c r="T423" s="3" t="s">
        <v>15</v>
      </c>
      <c r="U423" s="4">
        <f t="shared" ref="U423:U426" si="124">SUM(V423+W423+X423)</f>
        <v>0</v>
      </c>
      <c r="V423" s="4">
        <f t="shared" si="109"/>
        <v>0</v>
      </c>
      <c r="W423" s="4">
        <f t="shared" ref="W423:X423" si="125">SUM(W17,W46,W74,W103,W132,W161,W190,W219,W248,W277,W306,W335,W364,W393)</f>
        <v>0</v>
      </c>
      <c r="X423" s="4">
        <f t="shared" si="125"/>
        <v>0</v>
      </c>
      <c r="Y423" s="4"/>
      <c r="Z423" s="32">
        <v>10</v>
      </c>
      <c r="AA423" s="3" t="s">
        <v>15</v>
      </c>
      <c r="AB423" s="44">
        <f t="shared" si="89"/>
        <v>2264500</v>
      </c>
    </row>
    <row r="424" spans="1:28" x14ac:dyDescent="0.55000000000000004">
      <c r="A424" s="32">
        <v>11</v>
      </c>
      <c r="B424" s="3" t="s">
        <v>16</v>
      </c>
      <c r="C424" s="4">
        <f t="shared" si="90"/>
        <v>0</v>
      </c>
      <c r="D424" s="4">
        <f t="shared" si="103"/>
        <v>0</v>
      </c>
      <c r="E424" s="4">
        <f t="shared" ref="E424:F424" si="126">SUM(E18,E47,E75,E104,E133,E162,E191,E220,E249,E278,E307,E336,E365,E394)</f>
        <v>0</v>
      </c>
      <c r="F424" s="4">
        <f t="shared" si="126"/>
        <v>0</v>
      </c>
      <c r="G424" s="32">
        <v>11</v>
      </c>
      <c r="H424" s="3" t="s">
        <v>16</v>
      </c>
      <c r="I424" s="4">
        <f t="shared" si="120"/>
        <v>49200</v>
      </c>
      <c r="J424" s="4">
        <f t="shared" si="105"/>
        <v>27700</v>
      </c>
      <c r="K424" s="4">
        <f t="shared" ref="K424:L424" si="127">SUM(K18,K47,K75,K104,K133,K162,K191,K220,K249,K278,K307,K336,K365,K394)</f>
        <v>0</v>
      </c>
      <c r="L424" s="4">
        <f t="shared" si="127"/>
        <v>21500</v>
      </c>
      <c r="M424" s="32">
        <v>11</v>
      </c>
      <c r="N424" s="3" t="s">
        <v>16</v>
      </c>
      <c r="O424" s="4">
        <f t="shared" si="122"/>
        <v>42000</v>
      </c>
      <c r="P424" s="4">
        <f t="shared" si="107"/>
        <v>0</v>
      </c>
      <c r="Q424" s="4">
        <f t="shared" ref="Q424:R424" si="128">SUM(Q18,Q47,Q75,Q104,Q133,Q162,Q191,Q220,Q249,Q278,Q307,Q336,Q365,Q394)</f>
        <v>0</v>
      </c>
      <c r="R424" s="4">
        <f t="shared" si="128"/>
        <v>42000</v>
      </c>
      <c r="S424" s="32">
        <v>11</v>
      </c>
      <c r="T424" s="3" t="s">
        <v>16</v>
      </c>
      <c r="U424" s="4">
        <f t="shared" si="124"/>
        <v>99200</v>
      </c>
      <c r="V424" s="4">
        <f t="shared" si="109"/>
        <v>0</v>
      </c>
      <c r="W424" s="4">
        <f t="shared" ref="W424:X424" si="129">SUM(W18,W47,W75,W104,W133,W162,W191,W220,W249,W278,W307,W336,W365,W394)</f>
        <v>46200</v>
      </c>
      <c r="X424" s="4">
        <f t="shared" si="129"/>
        <v>53000</v>
      </c>
      <c r="Y424" s="4"/>
      <c r="Z424" s="32">
        <v>11</v>
      </c>
      <c r="AA424" s="3" t="s">
        <v>16</v>
      </c>
      <c r="AB424" s="44">
        <f t="shared" si="89"/>
        <v>190400</v>
      </c>
    </row>
    <row r="425" spans="1:28" x14ac:dyDescent="0.55000000000000004">
      <c r="A425" s="32">
        <v>12</v>
      </c>
      <c r="B425" s="3" t="s">
        <v>17</v>
      </c>
      <c r="C425" s="4">
        <f t="shared" si="90"/>
        <v>0</v>
      </c>
      <c r="D425" s="4">
        <f t="shared" si="103"/>
        <v>0</v>
      </c>
      <c r="E425" s="4">
        <f t="shared" ref="E425:F425" si="130">SUM(E19,E48,E76,E105,E134,E163,E192,E221,E250,E279,E308,E337,E366,E395)</f>
        <v>0</v>
      </c>
      <c r="F425" s="4">
        <f t="shared" si="130"/>
        <v>0</v>
      </c>
      <c r="G425" s="32">
        <v>12</v>
      </c>
      <c r="H425" s="3" t="s">
        <v>17</v>
      </c>
      <c r="I425" s="4">
        <f t="shared" si="120"/>
        <v>0</v>
      </c>
      <c r="J425" s="4">
        <f t="shared" si="105"/>
        <v>0</v>
      </c>
      <c r="K425" s="4">
        <f t="shared" ref="K425:L425" si="131">SUM(K19,K48,K76,K105,K134,K163,K192,K221,K250,K279,K308,K337,K366,K395)</f>
        <v>0</v>
      </c>
      <c r="L425" s="4">
        <f t="shared" si="131"/>
        <v>0</v>
      </c>
      <c r="M425" s="32">
        <v>12</v>
      </c>
      <c r="N425" s="3" t="s">
        <v>17</v>
      </c>
      <c r="O425" s="4">
        <f t="shared" si="122"/>
        <v>929200</v>
      </c>
      <c r="P425" s="4">
        <f t="shared" si="107"/>
        <v>0</v>
      </c>
      <c r="Q425" s="4">
        <f t="shared" ref="Q425:R425" si="132">SUM(Q19,Q48,Q76,Q105,Q134,Q163,Q192,Q221,Q250,Q279,Q308,Q337,Q366,Q395)</f>
        <v>0</v>
      </c>
      <c r="R425" s="4">
        <f t="shared" si="132"/>
        <v>929200</v>
      </c>
      <c r="S425" s="32">
        <v>12</v>
      </c>
      <c r="T425" s="3" t="s">
        <v>17</v>
      </c>
      <c r="U425" s="4">
        <f t="shared" si="124"/>
        <v>1364600</v>
      </c>
      <c r="V425" s="4">
        <f t="shared" si="109"/>
        <v>700000</v>
      </c>
      <c r="W425" s="4">
        <f t="shared" ref="W425:X425" si="133">SUM(W19,W48,W76,W105,W134,W163,W192,W221,W250,W279,W308,W337,W366,W395)</f>
        <v>664600</v>
      </c>
      <c r="X425" s="4">
        <f t="shared" si="133"/>
        <v>0</v>
      </c>
      <c r="Y425" s="4"/>
      <c r="Z425" s="32">
        <v>12</v>
      </c>
      <c r="AA425" s="3" t="s">
        <v>17</v>
      </c>
      <c r="AB425" s="44">
        <f t="shared" si="89"/>
        <v>2293800</v>
      </c>
    </row>
    <row r="426" spans="1:28" x14ac:dyDescent="0.55000000000000004">
      <c r="A426" s="34">
        <v>13</v>
      </c>
      <c r="B426" s="5" t="s">
        <v>59</v>
      </c>
      <c r="C426" s="4">
        <f t="shared" si="90"/>
        <v>0</v>
      </c>
      <c r="D426" s="4">
        <f>SUM(D20,D49)</f>
        <v>0</v>
      </c>
      <c r="E426" s="4">
        <f t="shared" ref="E426:F426" si="134">SUM(E20,E49)</f>
        <v>0</v>
      </c>
      <c r="F426" s="4">
        <f t="shared" si="134"/>
        <v>0</v>
      </c>
      <c r="G426" s="34">
        <v>13</v>
      </c>
      <c r="H426" s="5" t="s">
        <v>59</v>
      </c>
      <c r="I426" s="4">
        <f t="shared" si="120"/>
        <v>0</v>
      </c>
      <c r="J426" s="4">
        <f>SUM(J20,J49)</f>
        <v>0</v>
      </c>
      <c r="K426" s="4">
        <f t="shared" ref="K426:L426" si="135">SUM(K20,K49)</f>
        <v>0</v>
      </c>
      <c r="L426" s="4">
        <f t="shared" si="135"/>
        <v>0</v>
      </c>
      <c r="M426" s="34">
        <v>13</v>
      </c>
      <c r="N426" s="5" t="s">
        <v>59</v>
      </c>
      <c r="O426" s="4">
        <f t="shared" si="122"/>
        <v>0</v>
      </c>
      <c r="P426" s="4">
        <f>SUM(P20,P49)</f>
        <v>0</v>
      </c>
      <c r="Q426" s="4">
        <f t="shared" ref="Q426:R426" si="136">SUM(Q20,Q49)</f>
        <v>0</v>
      </c>
      <c r="R426" s="4">
        <f t="shared" si="136"/>
        <v>0</v>
      </c>
      <c r="S426" s="34">
        <v>13</v>
      </c>
      <c r="T426" s="5" t="s">
        <v>59</v>
      </c>
      <c r="U426" s="4">
        <f t="shared" si="124"/>
        <v>18000</v>
      </c>
      <c r="V426" s="4">
        <f>SUM(V20,V49)</f>
        <v>0</v>
      </c>
      <c r="W426" s="4">
        <f t="shared" ref="W426:X426" si="137">SUM(W20,W49)</f>
        <v>0</v>
      </c>
      <c r="X426" s="4">
        <f t="shared" si="137"/>
        <v>18000</v>
      </c>
      <c r="Y426" s="4"/>
      <c r="Z426" s="34">
        <v>13</v>
      </c>
      <c r="AA426" s="5" t="s">
        <v>59</v>
      </c>
      <c r="AB426" s="44">
        <f t="shared" si="89"/>
        <v>18000</v>
      </c>
    </row>
    <row r="427" spans="1:28" x14ac:dyDescent="0.55000000000000004">
      <c r="A427" s="87" t="s">
        <v>2</v>
      </c>
      <c r="B427" s="88"/>
      <c r="C427" s="43">
        <f>SUM(C414:C426)</f>
        <v>3895322</v>
      </c>
      <c r="D427" s="43">
        <f>SUM(D414:D426)</f>
        <v>798672</v>
      </c>
      <c r="E427" s="43">
        <f>SUM(E414:E426)</f>
        <v>928975</v>
      </c>
      <c r="F427" s="43">
        <f>SUM(F414:F426)</f>
        <v>2167675</v>
      </c>
      <c r="G427" s="87" t="s">
        <v>2</v>
      </c>
      <c r="H427" s="88"/>
      <c r="I427" s="43">
        <f>SUM(I414:I426)</f>
        <v>2834109</v>
      </c>
      <c r="J427" s="43">
        <f>SUM(J414:J426)</f>
        <v>950239</v>
      </c>
      <c r="K427" s="43">
        <f>SUM(K414:K426)</f>
        <v>903310</v>
      </c>
      <c r="L427" s="43">
        <f>SUM(L414:L426)</f>
        <v>980560</v>
      </c>
      <c r="M427" s="87" t="s">
        <v>2</v>
      </c>
      <c r="N427" s="88"/>
      <c r="O427" s="43">
        <f>SUM(O414:O426)</f>
        <v>6345987</v>
      </c>
      <c r="P427" s="43">
        <f>SUM(P414:P426)</f>
        <v>1191447</v>
      </c>
      <c r="Q427" s="43">
        <f>SUM(Q414:Q426)</f>
        <v>940710</v>
      </c>
      <c r="R427" s="43">
        <f>SUM(R414:R426)</f>
        <v>4213830</v>
      </c>
      <c r="S427" s="87" t="s">
        <v>2</v>
      </c>
      <c r="T427" s="88"/>
      <c r="U427" s="43">
        <f>SUM(U414:U426)</f>
        <v>5064872</v>
      </c>
      <c r="V427" s="43">
        <f>SUM(V414:V426)</f>
        <v>1758110</v>
      </c>
      <c r="W427" s="43">
        <f>SUM(W414:W426)</f>
        <v>1931312</v>
      </c>
      <c r="X427" s="43">
        <f>SUM(X414:X426)</f>
        <v>1375450</v>
      </c>
      <c r="Y427" s="69"/>
      <c r="Z427" s="87" t="s">
        <v>2</v>
      </c>
      <c r="AA427" s="88"/>
      <c r="AB427" s="43">
        <f>SUM(AB414:AB426)</f>
        <v>18140290</v>
      </c>
    </row>
    <row r="429" spans="1:28" x14ac:dyDescent="0.55000000000000004">
      <c r="A429" s="38"/>
      <c r="B429" s="36"/>
      <c r="C429" s="36"/>
      <c r="D429" s="36"/>
      <c r="E429" s="36"/>
      <c r="F429" s="36"/>
      <c r="G429" s="38"/>
      <c r="H429" s="36"/>
      <c r="I429" s="36"/>
      <c r="J429" s="36"/>
      <c r="K429" s="36"/>
      <c r="L429" s="36"/>
      <c r="M429" s="38"/>
      <c r="N429" s="36"/>
      <c r="O429" s="36"/>
      <c r="P429" s="36"/>
      <c r="Q429" s="36"/>
      <c r="R429" s="36"/>
      <c r="S429" s="38"/>
      <c r="T429" s="36"/>
      <c r="U429" s="36"/>
      <c r="V429" s="36"/>
      <c r="W429" s="36"/>
      <c r="X429" s="36"/>
      <c r="Y429" s="36"/>
      <c r="Z429" s="38"/>
      <c r="AA429" s="36"/>
      <c r="AB429" s="36"/>
    </row>
    <row r="430" spans="1:28" x14ac:dyDescent="0.55000000000000004">
      <c r="A430" s="36"/>
      <c r="B430" s="37"/>
      <c r="C430" s="36"/>
      <c r="D430" s="82"/>
      <c r="E430" s="82"/>
      <c r="F430" s="82"/>
      <c r="G430" s="36"/>
      <c r="H430" s="37"/>
      <c r="I430" s="36"/>
      <c r="J430" s="82"/>
      <c r="K430" s="82"/>
      <c r="L430" s="82"/>
      <c r="M430" s="36"/>
      <c r="N430" s="37"/>
      <c r="O430" s="36"/>
      <c r="P430" s="82"/>
      <c r="Q430" s="82"/>
      <c r="R430" s="82"/>
      <c r="S430" s="36"/>
      <c r="T430" s="37"/>
      <c r="U430" s="36"/>
      <c r="V430" s="39"/>
      <c r="W430" s="39"/>
      <c r="X430" s="39"/>
      <c r="Y430" s="59"/>
      <c r="Z430" s="36"/>
      <c r="AA430" s="55"/>
      <c r="AB430" s="36"/>
    </row>
    <row r="431" spans="1:28" x14ac:dyDescent="0.55000000000000004">
      <c r="A431" s="36"/>
      <c r="B431" s="37"/>
      <c r="C431" s="36"/>
      <c r="D431" s="82"/>
      <c r="E431" s="82"/>
      <c r="F431" s="82"/>
      <c r="G431" s="36"/>
      <c r="H431" s="37"/>
      <c r="I431" s="36"/>
      <c r="J431" s="82"/>
      <c r="K431" s="82"/>
      <c r="L431" s="82"/>
      <c r="M431" s="36"/>
      <c r="N431" s="37"/>
      <c r="O431" s="36"/>
      <c r="P431" s="82"/>
      <c r="Q431" s="82"/>
      <c r="R431" s="82"/>
      <c r="S431" s="36"/>
      <c r="T431" s="37"/>
      <c r="U431" s="36"/>
      <c r="V431" s="39"/>
      <c r="W431" s="39"/>
      <c r="X431" s="39"/>
      <c r="Y431" s="59"/>
      <c r="Z431" s="36"/>
      <c r="AA431" s="55"/>
      <c r="AB431" s="36"/>
    </row>
    <row r="432" spans="1:28" x14ac:dyDescent="0.55000000000000004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</row>
    <row r="433" spans="1:28" x14ac:dyDescent="0.55000000000000004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</row>
    <row r="434" spans="1:28" x14ac:dyDescent="0.55000000000000004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</row>
    <row r="435" spans="1:28" x14ac:dyDescent="0.55000000000000004">
      <c r="A435" s="36"/>
      <c r="B435" s="40"/>
      <c r="C435" s="40"/>
      <c r="D435" s="40"/>
      <c r="E435" s="40"/>
      <c r="F435" s="40"/>
      <c r="G435" s="36"/>
      <c r="H435" s="40"/>
      <c r="I435" s="40"/>
      <c r="J435" s="40"/>
      <c r="K435" s="40"/>
      <c r="L435" s="40"/>
      <c r="M435" s="36"/>
      <c r="N435" s="40"/>
      <c r="O435" s="40"/>
      <c r="P435" s="40"/>
      <c r="Q435" s="40"/>
      <c r="R435" s="40"/>
    </row>
  </sheetData>
  <mergeCells count="752">
    <mergeCell ref="Z427:AA427"/>
    <mergeCell ref="Z396:AA396"/>
    <mergeCell ref="Z407:AB407"/>
    <mergeCell ref="Z408:AB408"/>
    <mergeCell ref="Z409:AB409"/>
    <mergeCell ref="Z410:AB410"/>
    <mergeCell ref="Z412:Z413"/>
    <mergeCell ref="AA412:AA413"/>
    <mergeCell ref="AB412:AB413"/>
    <mergeCell ref="Z367:AA367"/>
    <mergeCell ref="Z378:AB378"/>
    <mergeCell ref="Z379:AB379"/>
    <mergeCell ref="Z380:AB380"/>
    <mergeCell ref="Z381:AB381"/>
    <mergeCell ref="Z382:AB382"/>
    <mergeCell ref="Z383:Z384"/>
    <mergeCell ref="AA383:AA384"/>
    <mergeCell ref="AB383:AB384"/>
    <mergeCell ref="Z338:AA338"/>
    <mergeCell ref="Z349:AB349"/>
    <mergeCell ref="Z350:AB350"/>
    <mergeCell ref="Z351:AB351"/>
    <mergeCell ref="Z352:AB352"/>
    <mergeCell ref="Z353:AB353"/>
    <mergeCell ref="Z354:Z355"/>
    <mergeCell ref="AA354:AA355"/>
    <mergeCell ref="AB354:AB355"/>
    <mergeCell ref="Z309:AA309"/>
    <mergeCell ref="Z320:AB320"/>
    <mergeCell ref="Z321:AB321"/>
    <mergeCell ref="Z322:AB322"/>
    <mergeCell ref="Z323:AB323"/>
    <mergeCell ref="Z324:AB324"/>
    <mergeCell ref="Z325:Z326"/>
    <mergeCell ref="AA325:AA326"/>
    <mergeCell ref="AB325:AB326"/>
    <mergeCell ref="Z280:AA280"/>
    <mergeCell ref="Z291:AB291"/>
    <mergeCell ref="Z292:AB292"/>
    <mergeCell ref="Z293:AB293"/>
    <mergeCell ref="Z294:AB294"/>
    <mergeCell ref="Z295:AB295"/>
    <mergeCell ref="Z296:Z297"/>
    <mergeCell ref="AA296:AA297"/>
    <mergeCell ref="AB296:AB297"/>
    <mergeCell ref="Z251:AA251"/>
    <mergeCell ref="Z262:AB262"/>
    <mergeCell ref="Z263:AB263"/>
    <mergeCell ref="Z264:AB264"/>
    <mergeCell ref="Z265:AB265"/>
    <mergeCell ref="Z266:AB266"/>
    <mergeCell ref="Z267:Z268"/>
    <mergeCell ref="AA267:AA268"/>
    <mergeCell ref="AB267:AB268"/>
    <mergeCell ref="Z222:AA222"/>
    <mergeCell ref="Z233:AB233"/>
    <mergeCell ref="Z234:AB234"/>
    <mergeCell ref="Z235:AB235"/>
    <mergeCell ref="Z236:AB236"/>
    <mergeCell ref="Z237:AB237"/>
    <mergeCell ref="Z238:Z239"/>
    <mergeCell ref="AA238:AA239"/>
    <mergeCell ref="AB238:AB239"/>
    <mergeCell ref="Z193:AA193"/>
    <mergeCell ref="Z204:AB204"/>
    <mergeCell ref="Z205:AB205"/>
    <mergeCell ref="Z206:AB206"/>
    <mergeCell ref="Z207:AB207"/>
    <mergeCell ref="Z208:AB208"/>
    <mergeCell ref="Z209:Z210"/>
    <mergeCell ref="AA209:AA210"/>
    <mergeCell ref="AB209:AB210"/>
    <mergeCell ref="Z164:AA164"/>
    <mergeCell ref="Z175:AB175"/>
    <mergeCell ref="Z176:AB176"/>
    <mergeCell ref="Z177:AB177"/>
    <mergeCell ref="Z178:AB178"/>
    <mergeCell ref="Z179:AB179"/>
    <mergeCell ref="Z180:Z181"/>
    <mergeCell ref="AA180:AA181"/>
    <mergeCell ref="AB180:AB181"/>
    <mergeCell ref="Z135:AA135"/>
    <mergeCell ref="Z146:AB146"/>
    <mergeCell ref="Z147:AB147"/>
    <mergeCell ref="Z148:AB148"/>
    <mergeCell ref="Z149:AB149"/>
    <mergeCell ref="Z150:AB150"/>
    <mergeCell ref="Z151:Z152"/>
    <mergeCell ref="AA151:AA152"/>
    <mergeCell ref="AB151:AB152"/>
    <mergeCell ref="Z106:AA106"/>
    <mergeCell ref="Z117:AB117"/>
    <mergeCell ref="Z118:AB118"/>
    <mergeCell ref="Z119:AB119"/>
    <mergeCell ref="Z120:AB120"/>
    <mergeCell ref="Z121:AB121"/>
    <mergeCell ref="Z122:Z123"/>
    <mergeCell ref="AA122:AA123"/>
    <mergeCell ref="AB122:AB123"/>
    <mergeCell ref="Z77:AA77"/>
    <mergeCell ref="Z88:AB88"/>
    <mergeCell ref="Z89:AB89"/>
    <mergeCell ref="Z90:AB90"/>
    <mergeCell ref="Z91:AB91"/>
    <mergeCell ref="Z92:AB92"/>
    <mergeCell ref="Z93:Z94"/>
    <mergeCell ref="AA93:AA94"/>
    <mergeCell ref="AB93:AB94"/>
    <mergeCell ref="Z50:AA50"/>
    <mergeCell ref="Z59:AB59"/>
    <mergeCell ref="Z60:AB60"/>
    <mergeCell ref="Z61:AB61"/>
    <mergeCell ref="Z62:AB62"/>
    <mergeCell ref="Z63:AB63"/>
    <mergeCell ref="Z64:Z65"/>
    <mergeCell ref="AA64:AA65"/>
    <mergeCell ref="AB64:AB65"/>
    <mergeCell ref="Z21:AA21"/>
    <mergeCell ref="Z30:AB30"/>
    <mergeCell ref="Z31:AB31"/>
    <mergeCell ref="Z32:AB32"/>
    <mergeCell ref="Z33:AB33"/>
    <mergeCell ref="Z34:AB34"/>
    <mergeCell ref="Z35:Z36"/>
    <mergeCell ref="AA35:AA36"/>
    <mergeCell ref="AB35:AB36"/>
    <mergeCell ref="Z1:AB1"/>
    <mergeCell ref="Z2:AB2"/>
    <mergeCell ref="Z3:AB3"/>
    <mergeCell ref="Z4:AB4"/>
    <mergeCell ref="Z5:AB5"/>
    <mergeCell ref="Z6:Z7"/>
    <mergeCell ref="AA6:AA7"/>
    <mergeCell ref="AB6:AB7"/>
    <mergeCell ref="S427:T427"/>
    <mergeCell ref="S267:S268"/>
    <mergeCell ref="T267:T268"/>
    <mergeCell ref="U267:U268"/>
    <mergeCell ref="S151:S152"/>
    <mergeCell ref="T151:T152"/>
    <mergeCell ref="U151:U152"/>
    <mergeCell ref="S122:S123"/>
    <mergeCell ref="T122:T123"/>
    <mergeCell ref="U122:U123"/>
    <mergeCell ref="S93:S94"/>
    <mergeCell ref="T93:T94"/>
    <mergeCell ref="U93:U94"/>
    <mergeCell ref="S64:S65"/>
    <mergeCell ref="T64:T65"/>
    <mergeCell ref="U64:U65"/>
    <mergeCell ref="D430:F430"/>
    <mergeCell ref="J430:L430"/>
    <mergeCell ref="P430:R430"/>
    <mergeCell ref="D431:F431"/>
    <mergeCell ref="J431:L431"/>
    <mergeCell ref="P431:R431"/>
    <mergeCell ref="V412:X412"/>
    <mergeCell ref="G410:L410"/>
    <mergeCell ref="S412:S413"/>
    <mergeCell ref="T412:T413"/>
    <mergeCell ref="U412:U413"/>
    <mergeCell ref="A411:F411"/>
    <mergeCell ref="G411:L411"/>
    <mergeCell ref="M411:R411"/>
    <mergeCell ref="A427:B427"/>
    <mergeCell ref="G427:H427"/>
    <mergeCell ref="M427:N427"/>
    <mergeCell ref="I412:I413"/>
    <mergeCell ref="J412:L412"/>
    <mergeCell ref="M412:M413"/>
    <mergeCell ref="N412:N413"/>
    <mergeCell ref="O412:O413"/>
    <mergeCell ref="P412:R412"/>
    <mergeCell ref="A412:A413"/>
    <mergeCell ref="B412:B413"/>
    <mergeCell ref="C412:C413"/>
    <mergeCell ref="D412:F412"/>
    <mergeCell ref="G412:G413"/>
    <mergeCell ref="H412:H413"/>
    <mergeCell ref="A409:F409"/>
    <mergeCell ref="G409:L409"/>
    <mergeCell ref="M409:R409"/>
    <mergeCell ref="A410:F410"/>
    <mergeCell ref="M410:R410"/>
    <mergeCell ref="A407:F407"/>
    <mergeCell ref="G407:L407"/>
    <mergeCell ref="M407:R407"/>
    <mergeCell ref="A408:F408"/>
    <mergeCell ref="G408:L408"/>
    <mergeCell ref="M408:R408"/>
    <mergeCell ref="S383:S384"/>
    <mergeCell ref="T383:T384"/>
    <mergeCell ref="U383:U384"/>
    <mergeCell ref="A396:B396"/>
    <mergeCell ref="G396:H396"/>
    <mergeCell ref="M396:N396"/>
    <mergeCell ref="S396:T396"/>
    <mergeCell ref="I383:I384"/>
    <mergeCell ref="J383:L383"/>
    <mergeCell ref="M383:M384"/>
    <mergeCell ref="N383:N384"/>
    <mergeCell ref="O383:O384"/>
    <mergeCell ref="P383:R383"/>
    <mergeCell ref="A382:F382"/>
    <mergeCell ref="G382:L382"/>
    <mergeCell ref="M382:R382"/>
    <mergeCell ref="A383:A384"/>
    <mergeCell ref="B383:B384"/>
    <mergeCell ref="C383:C384"/>
    <mergeCell ref="D383:F383"/>
    <mergeCell ref="G383:G384"/>
    <mergeCell ref="H383:H384"/>
    <mergeCell ref="A380:F380"/>
    <mergeCell ref="G380:L380"/>
    <mergeCell ref="M380:R380"/>
    <mergeCell ref="A381:F381"/>
    <mergeCell ref="M381:R381"/>
    <mergeCell ref="A378:F378"/>
    <mergeCell ref="G378:L378"/>
    <mergeCell ref="M378:R378"/>
    <mergeCell ref="A379:F379"/>
    <mergeCell ref="G379:L379"/>
    <mergeCell ref="M379:R379"/>
    <mergeCell ref="A367:B367"/>
    <mergeCell ref="G367:H367"/>
    <mergeCell ref="M367:N367"/>
    <mergeCell ref="S367:T367"/>
    <mergeCell ref="I354:I355"/>
    <mergeCell ref="J354:L354"/>
    <mergeCell ref="M354:M355"/>
    <mergeCell ref="N354:N355"/>
    <mergeCell ref="O354:O355"/>
    <mergeCell ref="P354:R354"/>
    <mergeCell ref="A353:F353"/>
    <mergeCell ref="G353:L353"/>
    <mergeCell ref="M353:R353"/>
    <mergeCell ref="A354:A355"/>
    <mergeCell ref="B354:B355"/>
    <mergeCell ref="C354:C355"/>
    <mergeCell ref="D354:F354"/>
    <mergeCell ref="G354:G355"/>
    <mergeCell ref="H354:H355"/>
    <mergeCell ref="A351:F351"/>
    <mergeCell ref="G351:L351"/>
    <mergeCell ref="M351:R351"/>
    <mergeCell ref="A352:F352"/>
    <mergeCell ref="M352:R352"/>
    <mergeCell ref="A349:F349"/>
    <mergeCell ref="G349:L349"/>
    <mergeCell ref="M349:R349"/>
    <mergeCell ref="A350:F350"/>
    <mergeCell ref="G350:L350"/>
    <mergeCell ref="M350:R350"/>
    <mergeCell ref="A338:B338"/>
    <mergeCell ref="G338:H338"/>
    <mergeCell ref="M338:N338"/>
    <mergeCell ref="S338:T338"/>
    <mergeCell ref="I325:I326"/>
    <mergeCell ref="J325:L325"/>
    <mergeCell ref="M325:M326"/>
    <mergeCell ref="N325:N326"/>
    <mergeCell ref="O325:O326"/>
    <mergeCell ref="P325:R325"/>
    <mergeCell ref="A324:F324"/>
    <mergeCell ref="G324:L324"/>
    <mergeCell ref="M324:R324"/>
    <mergeCell ref="A325:A326"/>
    <mergeCell ref="B325:B326"/>
    <mergeCell ref="C325:C326"/>
    <mergeCell ref="D325:F325"/>
    <mergeCell ref="G325:G326"/>
    <mergeCell ref="H325:H326"/>
    <mergeCell ref="A322:F322"/>
    <mergeCell ref="G322:L322"/>
    <mergeCell ref="M322:R322"/>
    <mergeCell ref="A323:F323"/>
    <mergeCell ref="M323:R323"/>
    <mergeCell ref="A320:F320"/>
    <mergeCell ref="G320:L320"/>
    <mergeCell ref="M320:R320"/>
    <mergeCell ref="A321:F321"/>
    <mergeCell ref="G321:L321"/>
    <mergeCell ref="M321:R321"/>
    <mergeCell ref="A309:B309"/>
    <mergeCell ref="G309:H309"/>
    <mergeCell ref="M309:N309"/>
    <mergeCell ref="S309:T309"/>
    <mergeCell ref="I296:I297"/>
    <mergeCell ref="J296:L296"/>
    <mergeCell ref="M296:M297"/>
    <mergeCell ref="N296:N297"/>
    <mergeCell ref="O296:O297"/>
    <mergeCell ref="P296:R296"/>
    <mergeCell ref="A295:F295"/>
    <mergeCell ref="G295:L295"/>
    <mergeCell ref="M295:R295"/>
    <mergeCell ref="A296:A297"/>
    <mergeCell ref="B296:B297"/>
    <mergeCell ref="C296:C297"/>
    <mergeCell ref="D296:F296"/>
    <mergeCell ref="G296:G297"/>
    <mergeCell ref="H296:H297"/>
    <mergeCell ref="A293:F293"/>
    <mergeCell ref="G293:L293"/>
    <mergeCell ref="M293:R293"/>
    <mergeCell ref="A294:F294"/>
    <mergeCell ref="M294:R294"/>
    <mergeCell ref="A291:F291"/>
    <mergeCell ref="G291:L291"/>
    <mergeCell ref="M291:R291"/>
    <mergeCell ref="A292:F292"/>
    <mergeCell ref="G292:L292"/>
    <mergeCell ref="M292:R292"/>
    <mergeCell ref="A280:B280"/>
    <mergeCell ref="G280:H280"/>
    <mergeCell ref="M280:N280"/>
    <mergeCell ref="S280:T280"/>
    <mergeCell ref="I267:I268"/>
    <mergeCell ref="J267:L267"/>
    <mergeCell ref="M267:M268"/>
    <mergeCell ref="N267:N268"/>
    <mergeCell ref="O267:O268"/>
    <mergeCell ref="P267:R267"/>
    <mergeCell ref="M263:R263"/>
    <mergeCell ref="A266:F266"/>
    <mergeCell ref="G266:L266"/>
    <mergeCell ref="M266:R266"/>
    <mergeCell ref="A267:A268"/>
    <mergeCell ref="B267:B268"/>
    <mergeCell ref="C267:C268"/>
    <mergeCell ref="D267:F267"/>
    <mergeCell ref="G267:G268"/>
    <mergeCell ref="H267:H268"/>
    <mergeCell ref="C231:D231"/>
    <mergeCell ref="I231:J231"/>
    <mergeCell ref="O231:P231"/>
    <mergeCell ref="U231:V231"/>
    <mergeCell ref="C232:D232"/>
    <mergeCell ref="I232:J232"/>
    <mergeCell ref="O232:P232"/>
    <mergeCell ref="U232:V232"/>
    <mergeCell ref="S209:S210"/>
    <mergeCell ref="T209:T210"/>
    <mergeCell ref="U209:U210"/>
    <mergeCell ref="A222:B222"/>
    <mergeCell ref="G222:H222"/>
    <mergeCell ref="M222:N222"/>
    <mergeCell ref="S222:T222"/>
    <mergeCell ref="I209:I210"/>
    <mergeCell ref="J209:L209"/>
    <mergeCell ref="M209:M210"/>
    <mergeCell ref="N209:N210"/>
    <mergeCell ref="O209:O210"/>
    <mergeCell ref="P209:R209"/>
    <mergeCell ref="A208:F208"/>
    <mergeCell ref="G208:L208"/>
    <mergeCell ref="M208:R208"/>
    <mergeCell ref="A209:A210"/>
    <mergeCell ref="B209:B210"/>
    <mergeCell ref="C209:C210"/>
    <mergeCell ref="D209:F209"/>
    <mergeCell ref="G209:G210"/>
    <mergeCell ref="H209:H210"/>
    <mergeCell ref="A206:F206"/>
    <mergeCell ref="G206:L206"/>
    <mergeCell ref="M206:R206"/>
    <mergeCell ref="A207:F207"/>
    <mergeCell ref="M207:R207"/>
    <mergeCell ref="A204:F204"/>
    <mergeCell ref="G204:L204"/>
    <mergeCell ref="M204:R204"/>
    <mergeCell ref="A205:F205"/>
    <mergeCell ref="G205:L205"/>
    <mergeCell ref="M205:R205"/>
    <mergeCell ref="G207:L207"/>
    <mergeCell ref="C202:D202"/>
    <mergeCell ref="I202:J202"/>
    <mergeCell ref="O202:P202"/>
    <mergeCell ref="U202:V202"/>
    <mergeCell ref="C203:D203"/>
    <mergeCell ref="I203:J203"/>
    <mergeCell ref="O203:P203"/>
    <mergeCell ref="U203:V203"/>
    <mergeCell ref="S180:S181"/>
    <mergeCell ref="T180:T181"/>
    <mergeCell ref="U180:U181"/>
    <mergeCell ref="A193:B193"/>
    <mergeCell ref="G193:H193"/>
    <mergeCell ref="M193:N193"/>
    <mergeCell ref="S193:T193"/>
    <mergeCell ref="I180:I181"/>
    <mergeCell ref="J180:L180"/>
    <mergeCell ref="M180:M181"/>
    <mergeCell ref="N180:N181"/>
    <mergeCell ref="O180:O181"/>
    <mergeCell ref="P180:R180"/>
    <mergeCell ref="A179:F179"/>
    <mergeCell ref="G179:L179"/>
    <mergeCell ref="M179:R179"/>
    <mergeCell ref="A180:A181"/>
    <mergeCell ref="B180:B181"/>
    <mergeCell ref="C180:C181"/>
    <mergeCell ref="D180:F180"/>
    <mergeCell ref="G180:G181"/>
    <mergeCell ref="H180:H181"/>
    <mergeCell ref="A177:F177"/>
    <mergeCell ref="G177:L177"/>
    <mergeCell ref="M177:R177"/>
    <mergeCell ref="A178:F178"/>
    <mergeCell ref="M178:R178"/>
    <mergeCell ref="A175:F175"/>
    <mergeCell ref="G175:L175"/>
    <mergeCell ref="M175:R175"/>
    <mergeCell ref="A176:F176"/>
    <mergeCell ref="G176:L176"/>
    <mergeCell ref="M176:R176"/>
    <mergeCell ref="G178:L178"/>
    <mergeCell ref="A164:B164"/>
    <mergeCell ref="G164:H164"/>
    <mergeCell ref="M164:N164"/>
    <mergeCell ref="S164:T164"/>
    <mergeCell ref="I151:I152"/>
    <mergeCell ref="J151:L151"/>
    <mergeCell ref="M151:M152"/>
    <mergeCell ref="N151:N152"/>
    <mergeCell ref="O151:O152"/>
    <mergeCell ref="P151:R151"/>
    <mergeCell ref="A150:F150"/>
    <mergeCell ref="G150:L150"/>
    <mergeCell ref="M150:R150"/>
    <mergeCell ref="A151:A152"/>
    <mergeCell ref="B151:B152"/>
    <mergeCell ref="C151:C152"/>
    <mergeCell ref="D151:F151"/>
    <mergeCell ref="G151:G152"/>
    <mergeCell ref="H151:H152"/>
    <mergeCell ref="A148:F148"/>
    <mergeCell ref="G148:L148"/>
    <mergeCell ref="M148:R148"/>
    <mergeCell ref="A149:F149"/>
    <mergeCell ref="M149:R149"/>
    <mergeCell ref="A146:F146"/>
    <mergeCell ref="G146:L146"/>
    <mergeCell ref="M146:R146"/>
    <mergeCell ref="A147:F147"/>
    <mergeCell ref="G147:L147"/>
    <mergeCell ref="M147:R147"/>
    <mergeCell ref="G149:L149"/>
    <mergeCell ref="A135:B135"/>
    <mergeCell ref="G135:H135"/>
    <mergeCell ref="M135:N135"/>
    <mergeCell ref="S135:T135"/>
    <mergeCell ref="I122:I123"/>
    <mergeCell ref="J122:L122"/>
    <mergeCell ref="M122:M123"/>
    <mergeCell ref="N122:N123"/>
    <mergeCell ref="O122:O123"/>
    <mergeCell ref="P122:R122"/>
    <mergeCell ref="A121:F121"/>
    <mergeCell ref="G121:L121"/>
    <mergeCell ref="M121:R121"/>
    <mergeCell ref="A122:A123"/>
    <mergeCell ref="B122:B123"/>
    <mergeCell ref="C122:C123"/>
    <mergeCell ref="D122:F122"/>
    <mergeCell ref="G122:G123"/>
    <mergeCell ref="H122:H123"/>
    <mergeCell ref="A119:F119"/>
    <mergeCell ref="G119:L119"/>
    <mergeCell ref="M119:R119"/>
    <mergeCell ref="A120:F120"/>
    <mergeCell ref="M120:R120"/>
    <mergeCell ref="A117:F117"/>
    <mergeCell ref="G117:L117"/>
    <mergeCell ref="M117:R117"/>
    <mergeCell ref="A118:F118"/>
    <mergeCell ref="G118:L118"/>
    <mergeCell ref="M118:R118"/>
    <mergeCell ref="G120:L120"/>
    <mergeCell ref="A106:B106"/>
    <mergeCell ref="G106:H106"/>
    <mergeCell ref="M106:N106"/>
    <mergeCell ref="S106:T106"/>
    <mergeCell ref="I93:I94"/>
    <mergeCell ref="J93:L93"/>
    <mergeCell ref="M93:M94"/>
    <mergeCell ref="N93:N94"/>
    <mergeCell ref="O93:O94"/>
    <mergeCell ref="P93:R93"/>
    <mergeCell ref="A92:F92"/>
    <mergeCell ref="G92:L92"/>
    <mergeCell ref="M92:R92"/>
    <mergeCell ref="A93:A94"/>
    <mergeCell ref="B93:B94"/>
    <mergeCell ref="C93:C94"/>
    <mergeCell ref="D93:F93"/>
    <mergeCell ref="G93:G94"/>
    <mergeCell ref="H93:H94"/>
    <mergeCell ref="A90:F90"/>
    <mergeCell ref="G90:L90"/>
    <mergeCell ref="M90:R90"/>
    <mergeCell ref="A91:F91"/>
    <mergeCell ref="M91:R91"/>
    <mergeCell ref="A88:F88"/>
    <mergeCell ref="G88:L88"/>
    <mergeCell ref="M88:R88"/>
    <mergeCell ref="A89:F89"/>
    <mergeCell ref="G89:L89"/>
    <mergeCell ref="M89:R89"/>
    <mergeCell ref="G91:L91"/>
    <mergeCell ref="A77:B77"/>
    <mergeCell ref="G77:H77"/>
    <mergeCell ref="M77:N77"/>
    <mergeCell ref="S77:T77"/>
    <mergeCell ref="I64:I65"/>
    <mergeCell ref="J64:L64"/>
    <mergeCell ref="M64:M65"/>
    <mergeCell ref="N64:N65"/>
    <mergeCell ref="O64:O65"/>
    <mergeCell ref="P64:R64"/>
    <mergeCell ref="A64:A65"/>
    <mergeCell ref="B64:B65"/>
    <mergeCell ref="C64:C65"/>
    <mergeCell ref="D64:F64"/>
    <mergeCell ref="G64:G65"/>
    <mergeCell ref="H64:H65"/>
    <mergeCell ref="G62:L62"/>
    <mergeCell ref="S60:X60"/>
    <mergeCell ref="S61:X61"/>
    <mergeCell ref="S62:X62"/>
    <mergeCell ref="A62:F62"/>
    <mergeCell ref="M62:R62"/>
    <mergeCell ref="A63:F63"/>
    <mergeCell ref="G63:L63"/>
    <mergeCell ref="M63:R63"/>
    <mergeCell ref="A60:F60"/>
    <mergeCell ref="G60:L60"/>
    <mergeCell ref="M60:R60"/>
    <mergeCell ref="A61:F61"/>
    <mergeCell ref="G61:L61"/>
    <mergeCell ref="M61:R61"/>
    <mergeCell ref="A59:F59"/>
    <mergeCell ref="G59:L59"/>
    <mergeCell ref="M59:R59"/>
    <mergeCell ref="S59:X59"/>
    <mergeCell ref="D56:F56"/>
    <mergeCell ref="J56:L56"/>
    <mergeCell ref="P56:R56"/>
    <mergeCell ref="D57:F57"/>
    <mergeCell ref="J57:L57"/>
    <mergeCell ref="P57:R57"/>
    <mergeCell ref="V57:X57"/>
    <mergeCell ref="V58:X58"/>
    <mergeCell ref="S35:S36"/>
    <mergeCell ref="T35:T36"/>
    <mergeCell ref="U35:U36"/>
    <mergeCell ref="A50:B50"/>
    <mergeCell ref="G50:H50"/>
    <mergeCell ref="M50:N50"/>
    <mergeCell ref="S50:T50"/>
    <mergeCell ref="I35:I36"/>
    <mergeCell ref="J35:L35"/>
    <mergeCell ref="M35:M36"/>
    <mergeCell ref="N35:N36"/>
    <mergeCell ref="O35:O36"/>
    <mergeCell ref="P35:R35"/>
    <mergeCell ref="A35:A36"/>
    <mergeCell ref="B35:B36"/>
    <mergeCell ref="C35:C36"/>
    <mergeCell ref="D35:F35"/>
    <mergeCell ref="G35:G36"/>
    <mergeCell ref="H35:H36"/>
    <mergeCell ref="A33:F33"/>
    <mergeCell ref="M33:R33"/>
    <mergeCell ref="A34:F34"/>
    <mergeCell ref="G34:L34"/>
    <mergeCell ref="M34:R34"/>
    <mergeCell ref="A31:F31"/>
    <mergeCell ref="G31:L31"/>
    <mergeCell ref="M31:R31"/>
    <mergeCell ref="A32:F32"/>
    <mergeCell ref="G32:L32"/>
    <mergeCell ref="M32:R32"/>
    <mergeCell ref="G33:L33"/>
    <mergeCell ref="V6:X6"/>
    <mergeCell ref="A21:B21"/>
    <mergeCell ref="G21:H21"/>
    <mergeCell ref="I6:I7"/>
    <mergeCell ref="J6:L6"/>
    <mergeCell ref="M6:M7"/>
    <mergeCell ref="N6:N7"/>
    <mergeCell ref="O6:O7"/>
    <mergeCell ref="P6:R6"/>
    <mergeCell ref="A1:F1"/>
    <mergeCell ref="G1:L1"/>
    <mergeCell ref="M1:R1"/>
    <mergeCell ref="S1:X1"/>
    <mergeCell ref="A2:F2"/>
    <mergeCell ref="G2:L2"/>
    <mergeCell ref="M2:R2"/>
    <mergeCell ref="S2:X2"/>
    <mergeCell ref="A5:F5"/>
    <mergeCell ref="G5:L5"/>
    <mergeCell ref="M5:R5"/>
    <mergeCell ref="S5:X5"/>
    <mergeCell ref="S119:X119"/>
    <mergeCell ref="A3:F3"/>
    <mergeCell ref="G3:L3"/>
    <mergeCell ref="M3:R3"/>
    <mergeCell ref="S3:X3"/>
    <mergeCell ref="A4:F4"/>
    <mergeCell ref="G4:L4"/>
    <mergeCell ref="M4:R4"/>
    <mergeCell ref="S4:X4"/>
    <mergeCell ref="A6:A7"/>
    <mergeCell ref="B6:B7"/>
    <mergeCell ref="C6:C7"/>
    <mergeCell ref="D6:F6"/>
    <mergeCell ref="G6:G7"/>
    <mergeCell ref="H6:H7"/>
    <mergeCell ref="M21:N21"/>
    <mergeCell ref="S21:T21"/>
    <mergeCell ref="A30:F30"/>
    <mergeCell ref="G30:L30"/>
    <mergeCell ref="M30:R30"/>
    <mergeCell ref="S30:X30"/>
    <mergeCell ref="S6:S7"/>
    <mergeCell ref="T6:T7"/>
    <mergeCell ref="U6:U7"/>
    <mergeCell ref="S177:X177"/>
    <mergeCell ref="S178:X178"/>
    <mergeCell ref="S179:X179"/>
    <mergeCell ref="S31:X31"/>
    <mergeCell ref="S32:X32"/>
    <mergeCell ref="S33:X33"/>
    <mergeCell ref="S34:X34"/>
    <mergeCell ref="S120:X120"/>
    <mergeCell ref="S121:X121"/>
    <mergeCell ref="S146:X146"/>
    <mergeCell ref="S147:X147"/>
    <mergeCell ref="S148:X148"/>
    <mergeCell ref="S149:X149"/>
    <mergeCell ref="S150:X150"/>
    <mergeCell ref="S175:X175"/>
    <mergeCell ref="S176:X176"/>
    <mergeCell ref="S63:X63"/>
    <mergeCell ref="S88:X88"/>
    <mergeCell ref="S89:X89"/>
    <mergeCell ref="S90:X90"/>
    <mergeCell ref="S91:X91"/>
    <mergeCell ref="S92:X92"/>
    <mergeCell ref="S117:X117"/>
    <mergeCell ref="S118:X118"/>
    <mergeCell ref="V35:X35"/>
    <mergeCell ref="S407:X407"/>
    <mergeCell ref="S408:X408"/>
    <mergeCell ref="S409:X409"/>
    <mergeCell ref="S410:X410"/>
    <mergeCell ref="G381:L381"/>
    <mergeCell ref="G294:L294"/>
    <mergeCell ref="G265:L265"/>
    <mergeCell ref="S262:X262"/>
    <mergeCell ref="S263:X263"/>
    <mergeCell ref="S264:X264"/>
    <mergeCell ref="S265:X265"/>
    <mergeCell ref="S266:X266"/>
    <mergeCell ref="G352:L352"/>
    <mergeCell ref="S349:X349"/>
    <mergeCell ref="S350:X350"/>
    <mergeCell ref="S351:X351"/>
    <mergeCell ref="S352:X352"/>
    <mergeCell ref="S353:X353"/>
    <mergeCell ref="S320:X320"/>
    <mergeCell ref="S321:X321"/>
    <mergeCell ref="S322:X322"/>
    <mergeCell ref="S323:X323"/>
    <mergeCell ref="S324:X324"/>
    <mergeCell ref="S291:X291"/>
    <mergeCell ref="S292:X292"/>
    <mergeCell ref="S293:X293"/>
    <mergeCell ref="S294:X294"/>
    <mergeCell ref="S295:X295"/>
    <mergeCell ref="V296:X296"/>
    <mergeCell ref="S378:X378"/>
    <mergeCell ref="S379:X379"/>
    <mergeCell ref="S380:X380"/>
    <mergeCell ref="S296:S297"/>
    <mergeCell ref="T296:T297"/>
    <mergeCell ref="U296:U297"/>
    <mergeCell ref="S325:S326"/>
    <mergeCell ref="T325:T326"/>
    <mergeCell ref="U325:U326"/>
    <mergeCell ref="S354:S355"/>
    <mergeCell ref="T354:T355"/>
    <mergeCell ref="U354:U355"/>
    <mergeCell ref="S381:X381"/>
    <mergeCell ref="S382:X382"/>
    <mergeCell ref="A233:F233"/>
    <mergeCell ref="G233:L233"/>
    <mergeCell ref="M233:R233"/>
    <mergeCell ref="S233:X233"/>
    <mergeCell ref="A234:F234"/>
    <mergeCell ref="G234:L234"/>
    <mergeCell ref="M234:R234"/>
    <mergeCell ref="S234:X234"/>
    <mergeCell ref="A235:F235"/>
    <mergeCell ref="G235:L235"/>
    <mergeCell ref="M235:R235"/>
    <mergeCell ref="S235:X235"/>
    <mergeCell ref="A236:F236"/>
    <mergeCell ref="G236:L236"/>
    <mergeCell ref="M236:R236"/>
    <mergeCell ref="S236:X236"/>
    <mergeCell ref="A237:F237"/>
    <mergeCell ref="G237:L237"/>
    <mergeCell ref="M237:R237"/>
    <mergeCell ref="S237:X237"/>
    <mergeCell ref="A238:A239"/>
    <mergeCell ref="B238:B239"/>
    <mergeCell ref="A251:B251"/>
    <mergeCell ref="G251:H251"/>
    <mergeCell ref="M251:N251"/>
    <mergeCell ref="S251:T251"/>
    <mergeCell ref="V267:X267"/>
    <mergeCell ref="C238:C239"/>
    <mergeCell ref="D238:F238"/>
    <mergeCell ref="G238:G239"/>
    <mergeCell ref="H238:H239"/>
    <mergeCell ref="I238:I239"/>
    <mergeCell ref="J238:L238"/>
    <mergeCell ref="M238:M239"/>
    <mergeCell ref="N238:N239"/>
    <mergeCell ref="O238:O239"/>
    <mergeCell ref="A264:F264"/>
    <mergeCell ref="G264:L264"/>
    <mergeCell ref="M264:R264"/>
    <mergeCell ref="A265:F265"/>
    <mergeCell ref="M265:R265"/>
    <mergeCell ref="A262:F262"/>
    <mergeCell ref="G262:L262"/>
    <mergeCell ref="M262:R262"/>
    <mergeCell ref="A263:F263"/>
    <mergeCell ref="G263:L263"/>
    <mergeCell ref="S204:X204"/>
    <mergeCell ref="S205:X205"/>
    <mergeCell ref="S206:X206"/>
    <mergeCell ref="S207:X207"/>
    <mergeCell ref="S208:X208"/>
    <mergeCell ref="P238:R238"/>
    <mergeCell ref="S238:S239"/>
    <mergeCell ref="T238:T239"/>
    <mergeCell ref="U238:U239"/>
  </mergeCells>
  <pageMargins left="0.51181102362204722" right="0.31496062992125984" top="0.74803149606299213" bottom="0.55118110236220474" header="0.31496062992125984" footer="0.2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4"/>
  <sheetViews>
    <sheetView view="pageBreakPreview" topLeftCell="N441" zoomScaleSheetLayoutView="100" workbookViewId="0">
      <selection activeCell="O453" sqref="O453"/>
    </sheetView>
  </sheetViews>
  <sheetFormatPr defaultRowHeight="24" x14ac:dyDescent="0.55000000000000004"/>
  <cols>
    <col min="1" max="1" width="7.25" style="1" customWidth="1"/>
    <col min="2" max="2" width="24" style="1" customWidth="1"/>
    <col min="3" max="3" width="13.75" style="1" customWidth="1"/>
    <col min="4" max="6" width="14.125" style="1" customWidth="1"/>
    <col min="7" max="7" width="7.25" style="1" customWidth="1"/>
    <col min="8" max="8" width="24" style="1" customWidth="1"/>
    <col min="9" max="9" width="13.25" style="1" customWidth="1"/>
    <col min="10" max="12" width="14.125" style="1" customWidth="1"/>
    <col min="13" max="13" width="7.25" style="1" customWidth="1"/>
    <col min="14" max="14" width="24" style="1" customWidth="1"/>
    <col min="15" max="15" width="14" style="1" customWidth="1"/>
    <col min="16" max="18" width="14.125" style="1" customWidth="1"/>
    <col min="19" max="19" width="7.25" style="1" customWidth="1"/>
    <col min="20" max="20" width="24" style="1" customWidth="1"/>
    <col min="21" max="21" width="13.25" style="1" customWidth="1"/>
    <col min="22" max="23" width="14.125" style="1" customWidth="1"/>
    <col min="24" max="25" width="15.75" style="1" customWidth="1"/>
    <col min="26" max="26" width="11.375" style="1" customWidth="1"/>
    <col min="27" max="27" width="28.75" style="1" customWidth="1"/>
    <col min="28" max="28" width="30.25" style="1" customWidth="1"/>
    <col min="29" max="16384" width="9" style="1"/>
  </cols>
  <sheetData>
    <row r="1" spans="1:28" x14ac:dyDescent="0.55000000000000004">
      <c r="A1" s="89" t="s">
        <v>18</v>
      </c>
      <c r="B1" s="89"/>
      <c r="C1" s="89"/>
      <c r="D1" s="89"/>
      <c r="E1" s="89"/>
      <c r="F1" s="89"/>
      <c r="G1" s="89" t="s">
        <v>18</v>
      </c>
      <c r="H1" s="89"/>
      <c r="I1" s="89"/>
      <c r="J1" s="89"/>
      <c r="K1" s="89"/>
      <c r="L1" s="89"/>
      <c r="M1" s="89" t="s">
        <v>18</v>
      </c>
      <c r="N1" s="89"/>
      <c r="O1" s="89"/>
      <c r="P1" s="89"/>
      <c r="Q1" s="89"/>
      <c r="R1" s="89"/>
      <c r="S1" s="89" t="s">
        <v>18</v>
      </c>
      <c r="T1" s="89"/>
      <c r="U1" s="89"/>
      <c r="V1" s="89"/>
      <c r="W1" s="89"/>
      <c r="X1" s="89"/>
      <c r="Y1" s="64"/>
      <c r="Z1" s="89" t="s">
        <v>18</v>
      </c>
      <c r="AA1" s="89"/>
      <c r="AB1" s="89"/>
    </row>
    <row r="2" spans="1:28" x14ac:dyDescent="0.55000000000000004">
      <c r="A2" s="89" t="s">
        <v>19</v>
      </c>
      <c r="B2" s="89"/>
      <c r="C2" s="89"/>
      <c r="D2" s="89"/>
      <c r="E2" s="89"/>
      <c r="F2" s="89"/>
      <c r="G2" s="89" t="s">
        <v>19</v>
      </c>
      <c r="H2" s="89"/>
      <c r="I2" s="89"/>
      <c r="J2" s="89"/>
      <c r="K2" s="89"/>
      <c r="L2" s="89"/>
      <c r="M2" s="89" t="s">
        <v>19</v>
      </c>
      <c r="N2" s="89"/>
      <c r="O2" s="89"/>
      <c r="P2" s="89"/>
      <c r="Q2" s="89"/>
      <c r="R2" s="89"/>
      <c r="S2" s="89" t="s">
        <v>19</v>
      </c>
      <c r="T2" s="89"/>
      <c r="U2" s="89"/>
      <c r="V2" s="89"/>
      <c r="W2" s="89"/>
      <c r="X2" s="89"/>
      <c r="Y2" s="64"/>
      <c r="Z2" s="89" t="s">
        <v>19</v>
      </c>
      <c r="AA2" s="89"/>
      <c r="AB2" s="89"/>
    </row>
    <row r="3" spans="1:28" x14ac:dyDescent="0.55000000000000004">
      <c r="A3" s="89" t="s">
        <v>92</v>
      </c>
      <c r="B3" s="89"/>
      <c r="C3" s="89"/>
      <c r="D3" s="89"/>
      <c r="E3" s="89"/>
      <c r="F3" s="89"/>
      <c r="G3" s="89" t="s">
        <v>92</v>
      </c>
      <c r="H3" s="89"/>
      <c r="I3" s="89"/>
      <c r="J3" s="89"/>
      <c r="K3" s="89"/>
      <c r="L3" s="89"/>
      <c r="M3" s="89" t="s">
        <v>92</v>
      </c>
      <c r="N3" s="89"/>
      <c r="O3" s="89"/>
      <c r="P3" s="89"/>
      <c r="Q3" s="89"/>
      <c r="R3" s="89"/>
      <c r="S3" s="89" t="s">
        <v>92</v>
      </c>
      <c r="T3" s="89"/>
      <c r="U3" s="89"/>
      <c r="V3" s="89"/>
      <c r="W3" s="89"/>
      <c r="X3" s="89"/>
      <c r="Y3" s="64"/>
      <c r="Z3" s="89" t="s">
        <v>78</v>
      </c>
      <c r="AA3" s="89"/>
      <c r="AB3" s="89"/>
    </row>
    <row r="4" spans="1:28" x14ac:dyDescent="0.55000000000000004">
      <c r="A4" s="89" t="s">
        <v>93</v>
      </c>
      <c r="B4" s="89"/>
      <c r="C4" s="89"/>
      <c r="D4" s="89"/>
      <c r="E4" s="89"/>
      <c r="F4" s="89"/>
      <c r="G4" s="89" t="s">
        <v>94</v>
      </c>
      <c r="H4" s="89"/>
      <c r="I4" s="89"/>
      <c r="J4" s="89"/>
      <c r="K4" s="89"/>
      <c r="L4" s="89"/>
      <c r="M4" s="89" t="s">
        <v>95</v>
      </c>
      <c r="N4" s="89"/>
      <c r="O4" s="89"/>
      <c r="P4" s="89"/>
      <c r="Q4" s="89"/>
      <c r="R4" s="89"/>
      <c r="S4" s="89" t="s">
        <v>91</v>
      </c>
      <c r="T4" s="89"/>
      <c r="U4" s="89"/>
      <c r="V4" s="89"/>
      <c r="W4" s="89"/>
      <c r="X4" s="89"/>
      <c r="Y4" s="64"/>
      <c r="Z4" s="89" t="s">
        <v>82</v>
      </c>
      <c r="AA4" s="89"/>
      <c r="AB4" s="89"/>
    </row>
    <row r="5" spans="1:28" x14ac:dyDescent="0.55000000000000004">
      <c r="A5" s="89" t="s">
        <v>20</v>
      </c>
      <c r="B5" s="89"/>
      <c r="C5" s="89"/>
      <c r="D5" s="89"/>
      <c r="E5" s="89"/>
      <c r="F5" s="89"/>
      <c r="G5" s="89" t="s">
        <v>20</v>
      </c>
      <c r="H5" s="89"/>
      <c r="I5" s="89"/>
      <c r="J5" s="89"/>
      <c r="K5" s="89"/>
      <c r="L5" s="89"/>
      <c r="M5" s="89" t="s">
        <v>20</v>
      </c>
      <c r="N5" s="89"/>
      <c r="O5" s="89"/>
      <c r="P5" s="89"/>
      <c r="Q5" s="89"/>
      <c r="R5" s="89"/>
      <c r="S5" s="89" t="s">
        <v>20</v>
      </c>
      <c r="T5" s="89"/>
      <c r="U5" s="89"/>
      <c r="V5" s="89"/>
      <c r="W5" s="89"/>
      <c r="X5" s="89"/>
      <c r="Y5" s="64"/>
      <c r="Z5" s="89" t="s">
        <v>20</v>
      </c>
      <c r="AA5" s="89"/>
      <c r="AB5" s="89"/>
    </row>
    <row r="6" spans="1:28" x14ac:dyDescent="0.55000000000000004">
      <c r="A6" s="83" t="s">
        <v>0</v>
      </c>
      <c r="B6" s="83" t="s">
        <v>1</v>
      </c>
      <c r="C6" s="83" t="s">
        <v>2</v>
      </c>
      <c r="D6" s="83" t="s">
        <v>6</v>
      </c>
      <c r="E6" s="83"/>
      <c r="F6" s="83"/>
      <c r="G6" s="83" t="s">
        <v>0</v>
      </c>
      <c r="H6" s="83" t="s">
        <v>1</v>
      </c>
      <c r="I6" s="83" t="s">
        <v>2</v>
      </c>
      <c r="J6" s="83" t="s">
        <v>6</v>
      </c>
      <c r="K6" s="83"/>
      <c r="L6" s="83"/>
      <c r="M6" s="83" t="s">
        <v>0</v>
      </c>
      <c r="N6" s="83" t="s">
        <v>1</v>
      </c>
      <c r="O6" s="83" t="s">
        <v>2</v>
      </c>
      <c r="P6" s="83" t="s">
        <v>6</v>
      </c>
      <c r="Q6" s="83"/>
      <c r="R6" s="83"/>
      <c r="S6" s="83" t="s">
        <v>0</v>
      </c>
      <c r="T6" s="83" t="s">
        <v>1</v>
      </c>
      <c r="U6" s="83" t="s">
        <v>2</v>
      </c>
      <c r="V6" s="83" t="s">
        <v>6</v>
      </c>
      <c r="W6" s="83"/>
      <c r="X6" s="83"/>
      <c r="Y6" s="62"/>
      <c r="Z6" s="83" t="s">
        <v>0</v>
      </c>
      <c r="AA6" s="83" t="s">
        <v>1</v>
      </c>
      <c r="AB6" s="83" t="s">
        <v>2</v>
      </c>
    </row>
    <row r="7" spans="1:28" x14ac:dyDescent="0.55000000000000004">
      <c r="A7" s="83"/>
      <c r="B7" s="83"/>
      <c r="C7" s="83"/>
      <c r="D7" s="62" t="s">
        <v>3</v>
      </c>
      <c r="E7" s="62" t="s">
        <v>4</v>
      </c>
      <c r="F7" s="62" t="s">
        <v>5</v>
      </c>
      <c r="G7" s="83"/>
      <c r="H7" s="83"/>
      <c r="I7" s="83"/>
      <c r="J7" s="62" t="s">
        <v>42</v>
      </c>
      <c r="K7" s="62" t="s">
        <v>43</v>
      </c>
      <c r="L7" s="62" t="s">
        <v>44</v>
      </c>
      <c r="M7" s="83"/>
      <c r="N7" s="83"/>
      <c r="O7" s="83"/>
      <c r="P7" s="62" t="s">
        <v>45</v>
      </c>
      <c r="Q7" s="62" t="s">
        <v>46</v>
      </c>
      <c r="R7" s="62" t="s">
        <v>47</v>
      </c>
      <c r="S7" s="83"/>
      <c r="T7" s="83"/>
      <c r="U7" s="83"/>
      <c r="V7" s="62" t="s">
        <v>50</v>
      </c>
      <c r="W7" s="62" t="s">
        <v>51</v>
      </c>
      <c r="X7" s="62" t="s">
        <v>52</v>
      </c>
      <c r="Y7" s="62"/>
      <c r="Z7" s="83"/>
      <c r="AA7" s="83"/>
      <c r="AB7" s="83"/>
    </row>
    <row r="8" spans="1:28" x14ac:dyDescent="0.55000000000000004">
      <c r="A8" s="30">
        <v>1</v>
      </c>
      <c r="B8" s="31" t="s">
        <v>7</v>
      </c>
      <c r="C8" s="4">
        <f t="shared" ref="C8:C20" si="0">SUM(D8:F8)</f>
        <v>0</v>
      </c>
      <c r="D8" s="2">
        <v>0</v>
      </c>
      <c r="E8" s="2">
        <v>0</v>
      </c>
      <c r="F8" s="2">
        <v>0</v>
      </c>
      <c r="G8" s="30">
        <v>1</v>
      </c>
      <c r="H8" s="31" t="s">
        <v>7</v>
      </c>
      <c r="I8" s="44">
        <f t="shared" ref="I8:I20" si="1">SUM(J8:L8)</f>
        <v>0</v>
      </c>
      <c r="J8" s="45">
        <v>0</v>
      </c>
      <c r="K8" s="45">
        <v>0</v>
      </c>
      <c r="L8" s="45">
        <v>0</v>
      </c>
      <c r="M8" s="30">
        <v>1</v>
      </c>
      <c r="N8" s="31" t="s">
        <v>7</v>
      </c>
      <c r="O8" s="44">
        <f t="shared" ref="O8:O20" si="2">SUM(P8:R8)</f>
        <v>0</v>
      </c>
      <c r="P8" s="2">
        <v>0</v>
      </c>
      <c r="Q8" s="2">
        <v>0</v>
      </c>
      <c r="R8" s="2">
        <v>0</v>
      </c>
      <c r="S8" s="30">
        <v>1</v>
      </c>
      <c r="T8" s="31" t="s">
        <v>7</v>
      </c>
      <c r="U8" s="44">
        <f t="shared" ref="U8:U20" si="3">SUM(V8:X8)</f>
        <v>0</v>
      </c>
      <c r="V8" s="2">
        <v>0</v>
      </c>
      <c r="W8" s="2">
        <v>0</v>
      </c>
      <c r="X8" s="2">
        <v>0</v>
      </c>
      <c r="Y8" s="2"/>
      <c r="Z8" s="30">
        <v>1</v>
      </c>
      <c r="AA8" s="31" t="s">
        <v>7</v>
      </c>
      <c r="AB8" s="44">
        <f>SUM(C8,I8,O8,U8)</f>
        <v>0</v>
      </c>
    </row>
    <row r="9" spans="1:28" x14ac:dyDescent="0.55000000000000004">
      <c r="A9" s="32">
        <v>2</v>
      </c>
      <c r="B9" s="3" t="s">
        <v>83</v>
      </c>
      <c r="C9" s="4">
        <f>SUM(D9:F9)</f>
        <v>858780</v>
      </c>
      <c r="D9" s="4">
        <v>286260</v>
      </c>
      <c r="E9" s="4">
        <v>286260</v>
      </c>
      <c r="F9" s="4">
        <v>286260</v>
      </c>
      <c r="G9" s="32">
        <v>2</v>
      </c>
      <c r="H9" s="3" t="s">
        <v>83</v>
      </c>
      <c r="I9" s="4">
        <f>SUM(J9:L9)</f>
        <v>858780</v>
      </c>
      <c r="J9" s="4">
        <v>286260</v>
      </c>
      <c r="K9" s="4">
        <v>286260</v>
      </c>
      <c r="L9" s="4">
        <v>286260</v>
      </c>
      <c r="M9" s="32">
        <v>2</v>
      </c>
      <c r="N9" s="3" t="s">
        <v>83</v>
      </c>
      <c r="O9" s="4">
        <f>SUM(P9:R9)</f>
        <v>858780</v>
      </c>
      <c r="P9" s="4">
        <v>286260</v>
      </c>
      <c r="Q9" s="4">
        <v>286260</v>
      </c>
      <c r="R9" s="4">
        <v>286260</v>
      </c>
      <c r="S9" s="32">
        <v>2</v>
      </c>
      <c r="T9" s="3" t="s">
        <v>83</v>
      </c>
      <c r="U9" s="4">
        <f>SUM(V9:X9)</f>
        <v>858780</v>
      </c>
      <c r="V9" s="4">
        <v>286260</v>
      </c>
      <c r="W9" s="4">
        <v>286260</v>
      </c>
      <c r="X9" s="4">
        <v>286260</v>
      </c>
      <c r="Y9" s="4"/>
      <c r="Z9" s="32">
        <v>2</v>
      </c>
      <c r="AA9" s="3" t="s">
        <v>83</v>
      </c>
      <c r="AB9" s="44">
        <f t="shared" ref="AB9:AB20" si="4">SUM(C9,I9,O9,U9)</f>
        <v>3435120</v>
      </c>
    </row>
    <row r="10" spans="1:28" x14ac:dyDescent="0.55000000000000004">
      <c r="A10" s="32">
        <v>3</v>
      </c>
      <c r="B10" s="3" t="s">
        <v>84</v>
      </c>
      <c r="C10" s="4">
        <f>SUM(D10:F10)</f>
        <v>889545</v>
      </c>
      <c r="D10" s="4">
        <v>296515</v>
      </c>
      <c r="E10" s="4">
        <v>296515</v>
      </c>
      <c r="F10" s="4">
        <v>296515</v>
      </c>
      <c r="G10" s="32">
        <v>3</v>
      </c>
      <c r="H10" s="3" t="s">
        <v>84</v>
      </c>
      <c r="I10" s="4">
        <f>SUM(J10:L10)</f>
        <v>882515</v>
      </c>
      <c r="J10" s="4">
        <v>296515</v>
      </c>
      <c r="K10" s="4">
        <v>293000</v>
      </c>
      <c r="L10" s="4">
        <v>293000</v>
      </c>
      <c r="M10" s="32">
        <v>3</v>
      </c>
      <c r="N10" s="3" t="s">
        <v>84</v>
      </c>
      <c r="O10" s="4">
        <f>SUM(P10:R10)</f>
        <v>908355</v>
      </c>
      <c r="P10" s="4">
        <v>302785</v>
      </c>
      <c r="Q10" s="4">
        <v>302785</v>
      </c>
      <c r="R10" s="4">
        <v>302785</v>
      </c>
      <c r="S10" s="32">
        <v>3</v>
      </c>
      <c r="T10" s="3" t="s">
        <v>84</v>
      </c>
      <c r="U10" s="4">
        <f>SUM(V10:X10)</f>
        <v>911645</v>
      </c>
      <c r="V10" s="4">
        <v>304985</v>
      </c>
      <c r="W10" s="4">
        <v>303330</v>
      </c>
      <c r="X10" s="4">
        <v>303330</v>
      </c>
      <c r="Y10" s="4"/>
      <c r="Z10" s="32">
        <v>3</v>
      </c>
      <c r="AA10" s="3" t="s">
        <v>84</v>
      </c>
      <c r="AB10" s="44">
        <f t="shared" si="4"/>
        <v>3592060</v>
      </c>
    </row>
    <row r="11" spans="1:28" x14ac:dyDescent="0.55000000000000004">
      <c r="A11" s="32">
        <v>4</v>
      </c>
      <c r="B11" s="3" t="s">
        <v>9</v>
      </c>
      <c r="C11" s="4">
        <f t="shared" si="0"/>
        <v>0</v>
      </c>
      <c r="D11" s="4">
        <v>0</v>
      </c>
      <c r="E11" s="4">
        <v>0</v>
      </c>
      <c r="F11" s="4">
        <v>0</v>
      </c>
      <c r="G11" s="32">
        <v>4</v>
      </c>
      <c r="H11" s="3" t="s">
        <v>9</v>
      </c>
      <c r="I11" s="44">
        <f t="shared" si="1"/>
        <v>0</v>
      </c>
      <c r="J11" s="44">
        <v>0</v>
      </c>
      <c r="K11" s="44">
        <v>0</v>
      </c>
      <c r="L11" s="44">
        <v>0</v>
      </c>
      <c r="M11" s="32">
        <v>4</v>
      </c>
      <c r="N11" s="3" t="s">
        <v>9</v>
      </c>
      <c r="O11" s="44">
        <f t="shared" si="2"/>
        <v>0</v>
      </c>
      <c r="P11" s="33">
        <v>0</v>
      </c>
      <c r="Q11" s="33">
        <v>0</v>
      </c>
      <c r="R11" s="33">
        <v>0</v>
      </c>
      <c r="S11" s="32">
        <v>4</v>
      </c>
      <c r="T11" s="3" t="s">
        <v>9</v>
      </c>
      <c r="U11" s="44">
        <f t="shared" si="3"/>
        <v>0</v>
      </c>
      <c r="V11" s="33">
        <v>0</v>
      </c>
      <c r="W11" s="33">
        <v>0</v>
      </c>
      <c r="X11" s="33">
        <v>0</v>
      </c>
      <c r="Y11" s="33"/>
      <c r="Z11" s="32">
        <v>4</v>
      </c>
      <c r="AA11" s="3" t="s">
        <v>9</v>
      </c>
      <c r="AB11" s="44">
        <f t="shared" si="4"/>
        <v>0</v>
      </c>
    </row>
    <row r="12" spans="1:28" x14ac:dyDescent="0.55000000000000004">
      <c r="A12" s="32">
        <v>5</v>
      </c>
      <c r="B12" s="3" t="s">
        <v>10</v>
      </c>
      <c r="C12" s="4">
        <f t="shared" si="0"/>
        <v>0</v>
      </c>
      <c r="D12" s="4">
        <v>0</v>
      </c>
      <c r="E12" s="4">
        <v>0</v>
      </c>
      <c r="F12" s="4">
        <v>0</v>
      </c>
      <c r="G12" s="32">
        <v>5</v>
      </c>
      <c r="H12" s="3" t="s">
        <v>10</v>
      </c>
      <c r="I12" s="4">
        <f t="shared" si="1"/>
        <v>0</v>
      </c>
      <c r="J12" s="4">
        <v>0</v>
      </c>
      <c r="K12" s="4">
        <v>0</v>
      </c>
      <c r="L12" s="4">
        <v>0</v>
      </c>
      <c r="M12" s="32">
        <v>5</v>
      </c>
      <c r="N12" s="3" t="s">
        <v>10</v>
      </c>
      <c r="O12" s="4">
        <f t="shared" si="2"/>
        <v>0</v>
      </c>
      <c r="P12" s="4">
        <v>0</v>
      </c>
      <c r="Q12" s="4">
        <v>0</v>
      </c>
      <c r="R12" s="4">
        <v>0</v>
      </c>
      <c r="S12" s="32">
        <v>5</v>
      </c>
      <c r="T12" s="3" t="s">
        <v>10</v>
      </c>
      <c r="U12" s="4">
        <f t="shared" si="3"/>
        <v>0</v>
      </c>
      <c r="V12" s="4">
        <v>0</v>
      </c>
      <c r="W12" s="4">
        <v>0</v>
      </c>
      <c r="X12" s="4">
        <v>0</v>
      </c>
      <c r="Y12" s="4"/>
      <c r="Z12" s="32">
        <v>5</v>
      </c>
      <c r="AA12" s="3" t="s">
        <v>10</v>
      </c>
      <c r="AB12" s="44">
        <f t="shared" si="4"/>
        <v>0</v>
      </c>
    </row>
    <row r="13" spans="1:28" x14ac:dyDescent="0.55000000000000004">
      <c r="A13" s="32">
        <v>6</v>
      </c>
      <c r="B13" s="3" t="s">
        <v>11</v>
      </c>
      <c r="C13" s="4">
        <f t="shared" si="0"/>
        <v>26606</v>
      </c>
      <c r="D13" s="4">
        <v>0</v>
      </c>
      <c r="E13" s="4">
        <v>15106</v>
      </c>
      <c r="F13" s="4">
        <v>11500</v>
      </c>
      <c r="G13" s="32">
        <v>6</v>
      </c>
      <c r="H13" s="3" t="s">
        <v>11</v>
      </c>
      <c r="I13" s="4">
        <f t="shared" si="1"/>
        <v>38000</v>
      </c>
      <c r="J13" s="4">
        <v>11500</v>
      </c>
      <c r="K13" s="4">
        <v>11500</v>
      </c>
      <c r="L13" s="4">
        <v>15000</v>
      </c>
      <c r="M13" s="32">
        <v>6</v>
      </c>
      <c r="N13" s="3" t="s">
        <v>11</v>
      </c>
      <c r="O13" s="4">
        <f t="shared" si="2"/>
        <v>24000</v>
      </c>
      <c r="P13" s="4">
        <v>7500</v>
      </c>
      <c r="Q13" s="4">
        <v>7500</v>
      </c>
      <c r="R13" s="4">
        <v>9000</v>
      </c>
      <c r="S13" s="32">
        <v>6</v>
      </c>
      <c r="T13" s="3" t="s">
        <v>11</v>
      </c>
      <c r="U13" s="4">
        <f t="shared" si="3"/>
        <v>43000</v>
      </c>
      <c r="V13" s="4">
        <v>10000</v>
      </c>
      <c r="W13" s="4">
        <v>10000</v>
      </c>
      <c r="X13" s="4">
        <v>23000</v>
      </c>
      <c r="Y13" s="4"/>
      <c r="Z13" s="32">
        <v>6</v>
      </c>
      <c r="AA13" s="3" t="s">
        <v>11</v>
      </c>
      <c r="AB13" s="44">
        <f t="shared" si="4"/>
        <v>131606</v>
      </c>
    </row>
    <row r="14" spans="1:28" x14ac:dyDescent="0.55000000000000004">
      <c r="A14" s="32">
        <v>7</v>
      </c>
      <c r="B14" s="3" t="s">
        <v>12</v>
      </c>
      <c r="C14" s="4">
        <f t="shared" si="0"/>
        <v>90900</v>
      </c>
      <c r="D14" s="4">
        <v>20000</v>
      </c>
      <c r="E14" s="4">
        <v>22000</v>
      </c>
      <c r="F14" s="4">
        <v>48900</v>
      </c>
      <c r="G14" s="32">
        <v>7</v>
      </c>
      <c r="H14" s="3" t="s">
        <v>12</v>
      </c>
      <c r="I14" s="4">
        <f t="shared" si="1"/>
        <v>166550</v>
      </c>
      <c r="J14" s="4">
        <v>66550</v>
      </c>
      <c r="K14" s="4">
        <v>50000</v>
      </c>
      <c r="L14" s="4">
        <v>50000</v>
      </c>
      <c r="M14" s="32">
        <v>7</v>
      </c>
      <c r="N14" s="3" t="s">
        <v>12</v>
      </c>
      <c r="O14" s="4">
        <f t="shared" si="2"/>
        <v>90260</v>
      </c>
      <c r="P14" s="4">
        <v>35310</v>
      </c>
      <c r="Q14" s="4">
        <v>14450</v>
      </c>
      <c r="R14" s="4">
        <v>40500</v>
      </c>
      <c r="S14" s="32">
        <v>7</v>
      </c>
      <c r="T14" s="3" t="s">
        <v>12</v>
      </c>
      <c r="U14" s="4">
        <f t="shared" si="3"/>
        <v>205000</v>
      </c>
      <c r="V14" s="4">
        <v>20000</v>
      </c>
      <c r="W14" s="4">
        <v>165000</v>
      </c>
      <c r="X14" s="4">
        <v>20000</v>
      </c>
      <c r="Y14" s="4"/>
      <c r="Z14" s="32">
        <v>7</v>
      </c>
      <c r="AA14" s="3" t="s">
        <v>12</v>
      </c>
      <c r="AB14" s="44">
        <f t="shared" si="4"/>
        <v>552710</v>
      </c>
    </row>
    <row r="15" spans="1:28" x14ac:dyDescent="0.55000000000000004">
      <c r="A15" s="32">
        <v>8</v>
      </c>
      <c r="B15" s="3" t="s">
        <v>13</v>
      </c>
      <c r="C15" s="4">
        <f t="shared" si="0"/>
        <v>75530</v>
      </c>
      <c r="D15" s="33">
        <v>22530</v>
      </c>
      <c r="E15" s="4">
        <v>42000</v>
      </c>
      <c r="F15" s="4">
        <v>11000</v>
      </c>
      <c r="G15" s="32">
        <v>8</v>
      </c>
      <c r="H15" s="3" t="s">
        <v>13</v>
      </c>
      <c r="I15" s="4">
        <f t="shared" si="1"/>
        <v>45000</v>
      </c>
      <c r="J15" s="4">
        <v>15000</v>
      </c>
      <c r="K15" s="4">
        <v>15000</v>
      </c>
      <c r="L15" s="4">
        <v>15000</v>
      </c>
      <c r="M15" s="32">
        <v>8</v>
      </c>
      <c r="N15" s="3" t="s">
        <v>13</v>
      </c>
      <c r="O15" s="4">
        <f t="shared" si="2"/>
        <v>67500</v>
      </c>
      <c r="P15" s="4">
        <v>37500</v>
      </c>
      <c r="Q15" s="4">
        <v>15000</v>
      </c>
      <c r="R15" s="4">
        <v>15000</v>
      </c>
      <c r="S15" s="32">
        <v>8</v>
      </c>
      <c r="T15" s="3" t="s">
        <v>13</v>
      </c>
      <c r="U15" s="4">
        <f t="shared" si="3"/>
        <v>80000</v>
      </c>
      <c r="V15" s="4">
        <v>31500</v>
      </c>
      <c r="W15" s="4">
        <v>13500</v>
      </c>
      <c r="X15" s="4">
        <v>35000</v>
      </c>
      <c r="Y15" s="4"/>
      <c r="Z15" s="32">
        <v>8</v>
      </c>
      <c r="AA15" s="3" t="s">
        <v>13</v>
      </c>
      <c r="AB15" s="44">
        <f t="shared" si="4"/>
        <v>268030</v>
      </c>
    </row>
    <row r="16" spans="1:28" x14ac:dyDescent="0.55000000000000004">
      <c r="A16" s="32">
        <v>9</v>
      </c>
      <c r="B16" s="3" t="s">
        <v>14</v>
      </c>
      <c r="C16" s="4">
        <f t="shared" si="0"/>
        <v>58800</v>
      </c>
      <c r="D16" s="4">
        <v>6600</v>
      </c>
      <c r="E16" s="4">
        <v>22700</v>
      </c>
      <c r="F16" s="4">
        <v>29500</v>
      </c>
      <c r="G16" s="32">
        <v>9</v>
      </c>
      <c r="H16" s="3" t="s">
        <v>14</v>
      </c>
      <c r="I16" s="4">
        <f t="shared" si="1"/>
        <v>60000</v>
      </c>
      <c r="J16" s="4">
        <v>20000</v>
      </c>
      <c r="K16" s="4">
        <v>20000</v>
      </c>
      <c r="L16" s="4">
        <v>20000</v>
      </c>
      <c r="M16" s="32">
        <v>9</v>
      </c>
      <c r="N16" s="3" t="s">
        <v>14</v>
      </c>
      <c r="O16" s="4">
        <v>0</v>
      </c>
      <c r="P16" s="4">
        <v>21700</v>
      </c>
      <c r="Q16" s="4">
        <v>24000</v>
      </c>
      <c r="R16" s="4">
        <v>22700</v>
      </c>
      <c r="S16" s="32">
        <v>9</v>
      </c>
      <c r="T16" s="3" t="s">
        <v>14</v>
      </c>
      <c r="U16" s="4">
        <f t="shared" si="3"/>
        <v>64650</v>
      </c>
      <c r="V16" s="4">
        <v>12650</v>
      </c>
      <c r="W16" s="4">
        <v>6500</v>
      </c>
      <c r="X16" s="4">
        <v>45500</v>
      </c>
      <c r="Y16" s="4"/>
      <c r="Z16" s="32">
        <v>9</v>
      </c>
      <c r="AA16" s="3" t="s">
        <v>14</v>
      </c>
      <c r="AB16" s="44">
        <f t="shared" si="4"/>
        <v>183450</v>
      </c>
    </row>
    <row r="17" spans="1:28" x14ac:dyDescent="0.55000000000000004">
      <c r="A17" s="32">
        <v>10</v>
      </c>
      <c r="B17" s="3" t="s">
        <v>15</v>
      </c>
      <c r="C17" s="4">
        <f t="shared" si="0"/>
        <v>0</v>
      </c>
      <c r="D17" s="4">
        <v>0</v>
      </c>
      <c r="E17" s="4">
        <v>0</v>
      </c>
      <c r="F17" s="4">
        <v>0</v>
      </c>
      <c r="G17" s="32">
        <v>10</v>
      </c>
      <c r="H17" s="3" t="s">
        <v>15</v>
      </c>
      <c r="I17" s="44">
        <f t="shared" si="1"/>
        <v>0</v>
      </c>
      <c r="J17" s="44">
        <v>0</v>
      </c>
      <c r="K17" s="44">
        <v>0</v>
      </c>
      <c r="L17" s="44">
        <v>0</v>
      </c>
      <c r="M17" s="32">
        <v>10</v>
      </c>
      <c r="N17" s="3" t="s">
        <v>15</v>
      </c>
      <c r="O17" s="4">
        <f t="shared" si="2"/>
        <v>0</v>
      </c>
      <c r="P17" s="4">
        <v>0</v>
      </c>
      <c r="Q17" s="4">
        <v>0</v>
      </c>
      <c r="R17" s="4">
        <v>0</v>
      </c>
      <c r="S17" s="32">
        <v>10</v>
      </c>
      <c r="T17" s="3" t="s">
        <v>15</v>
      </c>
      <c r="U17" s="33">
        <f t="shared" si="3"/>
        <v>0</v>
      </c>
      <c r="V17" s="33">
        <v>0</v>
      </c>
      <c r="W17" s="33">
        <v>0</v>
      </c>
      <c r="X17" s="33">
        <v>0</v>
      </c>
      <c r="Y17" s="33"/>
      <c r="Z17" s="32">
        <v>10</v>
      </c>
      <c r="AA17" s="3" t="s">
        <v>15</v>
      </c>
      <c r="AB17" s="44">
        <f t="shared" si="4"/>
        <v>0</v>
      </c>
    </row>
    <row r="18" spans="1:28" x14ac:dyDescent="0.55000000000000004">
      <c r="A18" s="32">
        <v>11</v>
      </c>
      <c r="B18" s="3" t="s">
        <v>16</v>
      </c>
      <c r="C18" s="4">
        <f t="shared" si="0"/>
        <v>0</v>
      </c>
      <c r="D18" s="4">
        <v>0</v>
      </c>
      <c r="E18" s="4">
        <v>0</v>
      </c>
      <c r="F18" s="4">
        <v>0</v>
      </c>
      <c r="G18" s="32">
        <v>11</v>
      </c>
      <c r="H18" s="3" t="s">
        <v>16</v>
      </c>
      <c r="I18" s="44">
        <f t="shared" si="1"/>
        <v>21600</v>
      </c>
      <c r="J18" s="44">
        <v>0</v>
      </c>
      <c r="K18" s="44">
        <v>0</v>
      </c>
      <c r="L18" s="44">
        <v>21600</v>
      </c>
      <c r="M18" s="32">
        <v>11</v>
      </c>
      <c r="N18" s="3" t="s">
        <v>16</v>
      </c>
      <c r="O18" s="4">
        <f t="shared" si="2"/>
        <v>64500</v>
      </c>
      <c r="P18" s="4">
        <v>0</v>
      </c>
      <c r="Q18" s="4">
        <v>20000</v>
      </c>
      <c r="R18" s="4">
        <v>44500</v>
      </c>
      <c r="S18" s="32">
        <v>11</v>
      </c>
      <c r="T18" s="3" t="s">
        <v>16</v>
      </c>
      <c r="U18" s="33">
        <f t="shared" si="3"/>
        <v>28400</v>
      </c>
      <c r="V18" s="33">
        <v>0</v>
      </c>
      <c r="W18" s="33">
        <v>0</v>
      </c>
      <c r="X18" s="33">
        <v>28400</v>
      </c>
      <c r="Y18" s="33"/>
      <c r="Z18" s="32">
        <v>11</v>
      </c>
      <c r="AA18" s="3" t="s">
        <v>16</v>
      </c>
      <c r="AB18" s="44">
        <f t="shared" si="4"/>
        <v>114500</v>
      </c>
    </row>
    <row r="19" spans="1:28" x14ac:dyDescent="0.55000000000000004">
      <c r="A19" s="32">
        <v>12</v>
      </c>
      <c r="B19" s="3" t="s">
        <v>17</v>
      </c>
      <c r="C19" s="4">
        <f t="shared" ref="C19" si="5">SUM(D19:F19)</f>
        <v>0</v>
      </c>
      <c r="D19" s="4">
        <v>0</v>
      </c>
      <c r="E19" s="4">
        <v>0</v>
      </c>
      <c r="F19" s="4">
        <v>0</v>
      </c>
      <c r="G19" s="32">
        <v>12</v>
      </c>
      <c r="H19" s="3" t="s">
        <v>17</v>
      </c>
      <c r="I19" s="44">
        <f t="shared" si="1"/>
        <v>0</v>
      </c>
      <c r="J19" s="44">
        <v>0</v>
      </c>
      <c r="K19" s="44">
        <v>0</v>
      </c>
      <c r="L19" s="44">
        <v>0</v>
      </c>
      <c r="M19" s="32">
        <v>12</v>
      </c>
      <c r="N19" s="3" t="s">
        <v>17</v>
      </c>
      <c r="O19" s="33">
        <f t="shared" si="2"/>
        <v>0</v>
      </c>
      <c r="P19" s="33">
        <v>0</v>
      </c>
      <c r="Q19" s="33">
        <v>0</v>
      </c>
      <c r="R19" s="33">
        <v>0</v>
      </c>
      <c r="S19" s="32">
        <v>12</v>
      </c>
      <c r="T19" s="3" t="s">
        <v>17</v>
      </c>
      <c r="U19" s="33">
        <f t="shared" si="3"/>
        <v>0</v>
      </c>
      <c r="V19" s="33">
        <v>0</v>
      </c>
      <c r="W19" s="33">
        <v>0</v>
      </c>
      <c r="X19" s="33">
        <v>0</v>
      </c>
      <c r="Y19" s="33"/>
      <c r="Z19" s="32">
        <v>12</v>
      </c>
      <c r="AA19" s="3" t="s">
        <v>17</v>
      </c>
      <c r="AB19" s="44">
        <f t="shared" si="4"/>
        <v>0</v>
      </c>
    </row>
    <row r="20" spans="1:28" x14ac:dyDescent="0.55000000000000004">
      <c r="A20" s="34">
        <v>13</v>
      </c>
      <c r="B20" s="5" t="s">
        <v>59</v>
      </c>
      <c r="C20" s="6">
        <f t="shared" si="0"/>
        <v>0</v>
      </c>
      <c r="D20" s="6">
        <v>0</v>
      </c>
      <c r="E20" s="6">
        <v>0</v>
      </c>
      <c r="F20" s="6">
        <v>0</v>
      </c>
      <c r="G20" s="34">
        <v>13</v>
      </c>
      <c r="H20" s="5" t="s">
        <v>59</v>
      </c>
      <c r="I20" s="44">
        <f t="shared" si="1"/>
        <v>0</v>
      </c>
      <c r="J20" s="46">
        <v>0</v>
      </c>
      <c r="K20" s="46">
        <v>0</v>
      </c>
      <c r="L20" s="46">
        <v>0</v>
      </c>
      <c r="M20" s="34">
        <v>13</v>
      </c>
      <c r="N20" s="5" t="s">
        <v>59</v>
      </c>
      <c r="O20" s="33">
        <f t="shared" si="2"/>
        <v>0</v>
      </c>
      <c r="P20" s="33" t="s">
        <v>69</v>
      </c>
      <c r="Q20" s="33">
        <v>0</v>
      </c>
      <c r="R20" s="47">
        <v>0</v>
      </c>
      <c r="S20" s="34">
        <v>13</v>
      </c>
      <c r="T20" s="5" t="s">
        <v>59</v>
      </c>
      <c r="U20" s="33">
        <f t="shared" si="3"/>
        <v>18000</v>
      </c>
      <c r="V20" s="33">
        <v>0</v>
      </c>
      <c r="W20" s="33">
        <v>0</v>
      </c>
      <c r="X20" s="47">
        <v>18000</v>
      </c>
      <c r="Y20" s="47"/>
      <c r="Z20" s="34">
        <v>13</v>
      </c>
      <c r="AA20" s="5" t="s">
        <v>59</v>
      </c>
      <c r="AB20" s="44">
        <f t="shared" si="4"/>
        <v>18000</v>
      </c>
    </row>
    <row r="21" spans="1:28" x14ac:dyDescent="0.55000000000000004">
      <c r="A21" s="90" t="s">
        <v>2</v>
      </c>
      <c r="B21" s="91"/>
      <c r="C21" s="7">
        <f>SUM(C8:C20)</f>
        <v>2000161</v>
      </c>
      <c r="D21" s="7">
        <f>SUM(D8:D20)</f>
        <v>631905</v>
      </c>
      <c r="E21" s="7">
        <f>SUM(E8:E20)</f>
        <v>684581</v>
      </c>
      <c r="F21" s="7">
        <f>SUM(F8:F20)</f>
        <v>683675</v>
      </c>
      <c r="G21" s="90" t="s">
        <v>2</v>
      </c>
      <c r="H21" s="91"/>
      <c r="I21" s="7">
        <f>SUM(I8:I20)</f>
        <v>2072445</v>
      </c>
      <c r="J21" s="7">
        <f>SUM(J8:J20)</f>
        <v>695825</v>
      </c>
      <c r="K21" s="7">
        <f>SUM(K8:K20)</f>
        <v>675760</v>
      </c>
      <c r="L21" s="7">
        <f>SUM(L8:L20)</f>
        <v>700860</v>
      </c>
      <c r="M21" s="90" t="s">
        <v>2</v>
      </c>
      <c r="N21" s="91"/>
      <c r="O21" s="7">
        <f>SUM(O8:O20)</f>
        <v>2013395</v>
      </c>
      <c r="P21" s="7">
        <f>SUM(P8:P20)</f>
        <v>691055</v>
      </c>
      <c r="Q21" s="7">
        <f>SUM(Q8:Q20)</f>
        <v>669995</v>
      </c>
      <c r="R21" s="50">
        <f>SUM(R8:R20)</f>
        <v>720745</v>
      </c>
      <c r="S21" s="90" t="s">
        <v>2</v>
      </c>
      <c r="T21" s="91"/>
      <c r="U21" s="7">
        <f>SUM(U8:U20)</f>
        <v>2209475</v>
      </c>
      <c r="V21" s="7">
        <f>SUM(V8:V20)</f>
        <v>665395</v>
      </c>
      <c r="W21" s="7">
        <f>SUM(W8:W20)</f>
        <v>784590</v>
      </c>
      <c r="X21" s="50">
        <f>SUM(X8:X20)</f>
        <v>759490</v>
      </c>
      <c r="Y21" s="66"/>
      <c r="Z21" s="90" t="s">
        <v>2</v>
      </c>
      <c r="AA21" s="91"/>
      <c r="AB21" s="7">
        <f>SUM(AB8:AB20)</f>
        <v>8295476</v>
      </c>
    </row>
    <row r="22" spans="1:28" x14ac:dyDescent="0.55000000000000004">
      <c r="M22" s="1" t="s">
        <v>21</v>
      </c>
    </row>
    <row r="23" spans="1:28" x14ac:dyDescent="0.55000000000000004">
      <c r="A23" s="1" t="s">
        <v>21</v>
      </c>
      <c r="G23" s="1" t="s">
        <v>21</v>
      </c>
      <c r="N23" s="35"/>
      <c r="O23" s="35"/>
      <c r="P23" s="35"/>
      <c r="Q23" s="35"/>
      <c r="R23" s="35"/>
      <c r="S23" s="1" t="s">
        <v>21</v>
      </c>
      <c r="Z23" s="1" t="s">
        <v>21</v>
      </c>
    </row>
    <row r="24" spans="1:28" x14ac:dyDescent="0.55000000000000004">
      <c r="N24" s="35"/>
      <c r="O24" s="35"/>
      <c r="P24" s="35"/>
      <c r="Q24" s="35"/>
      <c r="R24" s="35"/>
    </row>
    <row r="25" spans="1:28" x14ac:dyDescent="0.55000000000000004">
      <c r="B25" s="35"/>
      <c r="C25" s="35"/>
      <c r="D25" s="35"/>
      <c r="E25" s="35"/>
      <c r="F25" s="35"/>
      <c r="H25" s="35"/>
      <c r="I25" s="35"/>
      <c r="J25" s="35"/>
      <c r="K25" s="35"/>
      <c r="L25" s="35"/>
      <c r="N25" s="35"/>
      <c r="O25" s="35"/>
      <c r="P25" s="35"/>
      <c r="Q25" s="35"/>
      <c r="R25" s="35"/>
      <c r="T25" s="35"/>
      <c r="U25" s="35"/>
      <c r="V25" s="35"/>
      <c r="W25" s="35"/>
      <c r="X25" s="35"/>
      <c r="Y25" s="36"/>
      <c r="AA25" s="35"/>
      <c r="AB25" s="35"/>
    </row>
    <row r="26" spans="1:28" x14ac:dyDescent="0.55000000000000004">
      <c r="B26" s="35"/>
      <c r="C26" s="35"/>
      <c r="D26" s="35"/>
      <c r="E26" s="35"/>
      <c r="F26" s="35"/>
      <c r="H26" s="35"/>
      <c r="I26" s="35"/>
      <c r="J26" s="35"/>
      <c r="K26" s="35"/>
      <c r="L26" s="35"/>
      <c r="N26" s="36"/>
      <c r="O26" s="63" t="s">
        <v>61</v>
      </c>
      <c r="P26" s="36"/>
      <c r="Q26" s="36" t="s">
        <v>62</v>
      </c>
      <c r="R26" s="36"/>
      <c r="T26" s="35"/>
      <c r="U26" s="35"/>
      <c r="V26" s="35"/>
      <c r="W26" s="35"/>
      <c r="X26" s="35"/>
      <c r="Y26" s="36"/>
      <c r="AA26" s="35"/>
      <c r="AB26" s="35"/>
    </row>
    <row r="27" spans="1:28" x14ac:dyDescent="0.55000000000000004">
      <c r="B27" s="36"/>
      <c r="C27" s="63" t="s">
        <v>61</v>
      </c>
      <c r="D27" s="36"/>
      <c r="E27" s="36" t="s">
        <v>62</v>
      </c>
      <c r="F27" s="36"/>
      <c r="H27" s="36"/>
      <c r="I27" s="63" t="s">
        <v>61</v>
      </c>
      <c r="J27" s="36"/>
      <c r="K27" s="36" t="s">
        <v>62</v>
      </c>
      <c r="L27" s="36"/>
      <c r="N27" s="36"/>
      <c r="O27" s="36"/>
      <c r="P27" s="63" t="s">
        <v>64</v>
      </c>
      <c r="Q27" s="36"/>
      <c r="R27" s="36"/>
      <c r="T27" s="36"/>
      <c r="U27" s="63" t="s">
        <v>61</v>
      </c>
      <c r="V27" s="36"/>
      <c r="W27" s="36" t="s">
        <v>62</v>
      </c>
      <c r="X27" s="36"/>
      <c r="Y27" s="36"/>
      <c r="AA27" s="36"/>
      <c r="AB27" s="63" t="s">
        <v>61</v>
      </c>
    </row>
    <row r="28" spans="1:28" x14ac:dyDescent="0.55000000000000004">
      <c r="B28" s="36"/>
      <c r="C28" s="36"/>
      <c r="D28" s="63" t="s">
        <v>64</v>
      </c>
      <c r="E28" s="36"/>
      <c r="F28" s="36"/>
      <c r="H28" s="36"/>
      <c r="I28" s="36"/>
      <c r="J28" s="63" t="s">
        <v>64</v>
      </c>
      <c r="K28" s="36"/>
      <c r="L28" s="36"/>
      <c r="N28" s="36"/>
      <c r="O28" s="36"/>
      <c r="P28" s="63" t="s">
        <v>60</v>
      </c>
      <c r="Q28" s="36"/>
      <c r="R28" s="36"/>
      <c r="T28" s="36"/>
      <c r="U28" s="36"/>
      <c r="V28" s="63" t="s">
        <v>64</v>
      </c>
      <c r="W28" s="36"/>
      <c r="X28" s="36"/>
      <c r="Y28" s="36"/>
      <c r="AA28" s="36"/>
      <c r="AB28" s="36"/>
    </row>
    <row r="29" spans="1:28" x14ac:dyDescent="0.55000000000000004">
      <c r="B29" s="36"/>
      <c r="C29" s="36"/>
      <c r="D29" s="63" t="s">
        <v>60</v>
      </c>
      <c r="E29" s="36"/>
      <c r="F29" s="36"/>
      <c r="H29" s="36"/>
      <c r="I29" s="36"/>
      <c r="J29" s="63" t="s">
        <v>60</v>
      </c>
      <c r="K29" s="36"/>
      <c r="L29" s="36"/>
      <c r="T29" s="36"/>
      <c r="U29" s="36"/>
      <c r="V29" s="63" t="s">
        <v>60</v>
      </c>
      <c r="W29" s="36"/>
      <c r="X29" s="36"/>
      <c r="Y29" s="36"/>
      <c r="AA29" s="36"/>
      <c r="AB29" s="36"/>
    </row>
    <row r="30" spans="1:28" x14ac:dyDescent="0.55000000000000004">
      <c r="A30" s="89" t="s">
        <v>18</v>
      </c>
      <c r="B30" s="89"/>
      <c r="C30" s="89"/>
      <c r="D30" s="89"/>
      <c r="E30" s="89"/>
      <c r="F30" s="89"/>
      <c r="G30" s="89" t="s">
        <v>18</v>
      </c>
      <c r="H30" s="89"/>
      <c r="I30" s="89"/>
      <c r="J30" s="89"/>
      <c r="K30" s="89"/>
      <c r="L30" s="89"/>
      <c r="M30" s="89" t="s">
        <v>18</v>
      </c>
      <c r="N30" s="89"/>
      <c r="O30" s="89"/>
      <c r="P30" s="89"/>
      <c r="Q30" s="89"/>
      <c r="R30" s="89"/>
      <c r="S30" s="89" t="s">
        <v>18</v>
      </c>
      <c r="T30" s="89"/>
      <c r="U30" s="89"/>
      <c r="V30" s="89"/>
      <c r="W30" s="89"/>
      <c r="X30" s="89"/>
      <c r="Y30" s="64"/>
      <c r="Z30" s="89" t="s">
        <v>18</v>
      </c>
      <c r="AA30" s="89"/>
      <c r="AB30" s="89"/>
    </row>
    <row r="31" spans="1:28" x14ac:dyDescent="0.55000000000000004">
      <c r="A31" s="89" t="s">
        <v>22</v>
      </c>
      <c r="B31" s="89"/>
      <c r="C31" s="89"/>
      <c r="D31" s="89"/>
      <c r="E31" s="89"/>
      <c r="F31" s="89"/>
      <c r="G31" s="89" t="s">
        <v>22</v>
      </c>
      <c r="H31" s="89"/>
      <c r="I31" s="89"/>
      <c r="J31" s="89"/>
      <c r="K31" s="89"/>
      <c r="L31" s="89"/>
      <c r="M31" s="89" t="s">
        <v>22</v>
      </c>
      <c r="N31" s="89"/>
      <c r="O31" s="89"/>
      <c r="P31" s="89"/>
      <c r="Q31" s="89"/>
      <c r="R31" s="89"/>
      <c r="S31" s="89" t="s">
        <v>22</v>
      </c>
      <c r="T31" s="89"/>
      <c r="U31" s="89"/>
      <c r="V31" s="89"/>
      <c r="W31" s="89"/>
      <c r="X31" s="89"/>
      <c r="Y31" s="64"/>
      <c r="Z31" s="89" t="s">
        <v>22</v>
      </c>
      <c r="AA31" s="89"/>
      <c r="AB31" s="89"/>
    </row>
    <row r="32" spans="1:28" x14ac:dyDescent="0.55000000000000004">
      <c r="A32" s="89" t="s">
        <v>92</v>
      </c>
      <c r="B32" s="89"/>
      <c r="C32" s="89"/>
      <c r="D32" s="89"/>
      <c r="E32" s="89"/>
      <c r="F32" s="89"/>
      <c r="G32" s="89" t="s">
        <v>92</v>
      </c>
      <c r="H32" s="89"/>
      <c r="I32" s="89"/>
      <c r="J32" s="89"/>
      <c r="K32" s="89"/>
      <c r="L32" s="89"/>
      <c r="M32" s="89" t="s">
        <v>92</v>
      </c>
      <c r="N32" s="89"/>
      <c r="O32" s="89"/>
      <c r="P32" s="89"/>
      <c r="Q32" s="89"/>
      <c r="R32" s="89"/>
      <c r="S32" s="89" t="s">
        <v>92</v>
      </c>
      <c r="T32" s="89"/>
      <c r="U32" s="89"/>
      <c r="V32" s="89"/>
      <c r="W32" s="89"/>
      <c r="X32" s="89"/>
      <c r="Y32" s="64"/>
      <c r="Z32" s="89" t="s">
        <v>78</v>
      </c>
      <c r="AA32" s="89"/>
      <c r="AB32" s="89"/>
    </row>
    <row r="33" spans="1:28" x14ac:dyDescent="0.55000000000000004">
      <c r="A33" s="89" t="s">
        <v>93</v>
      </c>
      <c r="B33" s="89"/>
      <c r="C33" s="89"/>
      <c r="D33" s="89"/>
      <c r="E33" s="89"/>
      <c r="F33" s="89"/>
      <c r="G33" s="89" t="s">
        <v>94</v>
      </c>
      <c r="H33" s="89"/>
      <c r="I33" s="89"/>
      <c r="J33" s="89"/>
      <c r="K33" s="89"/>
      <c r="L33" s="89"/>
      <c r="M33" s="89" t="s">
        <v>95</v>
      </c>
      <c r="N33" s="89"/>
      <c r="O33" s="89"/>
      <c r="P33" s="89"/>
      <c r="Q33" s="89"/>
      <c r="R33" s="89"/>
      <c r="S33" s="89" t="s">
        <v>91</v>
      </c>
      <c r="T33" s="89"/>
      <c r="U33" s="89"/>
      <c r="V33" s="89"/>
      <c r="W33" s="89"/>
      <c r="X33" s="89"/>
      <c r="Y33" s="64"/>
      <c r="Z33" s="89" t="s">
        <v>82</v>
      </c>
      <c r="AA33" s="89"/>
      <c r="AB33" s="89"/>
    </row>
    <row r="34" spans="1:28" x14ac:dyDescent="0.55000000000000004">
      <c r="A34" s="89" t="s">
        <v>85</v>
      </c>
      <c r="B34" s="89"/>
      <c r="C34" s="89"/>
      <c r="D34" s="89"/>
      <c r="E34" s="89"/>
      <c r="F34" s="89"/>
      <c r="G34" s="89" t="s">
        <v>85</v>
      </c>
      <c r="H34" s="89"/>
      <c r="I34" s="89"/>
      <c r="J34" s="89"/>
      <c r="K34" s="89"/>
      <c r="L34" s="89"/>
      <c r="M34" s="89" t="s">
        <v>85</v>
      </c>
      <c r="N34" s="89"/>
      <c r="O34" s="89"/>
      <c r="P34" s="89"/>
      <c r="Q34" s="89"/>
      <c r="R34" s="89"/>
      <c r="S34" s="89" t="s">
        <v>85</v>
      </c>
      <c r="T34" s="89"/>
      <c r="U34" s="89"/>
      <c r="V34" s="89"/>
      <c r="W34" s="89"/>
      <c r="X34" s="89"/>
      <c r="Y34" s="64"/>
      <c r="Z34" s="89" t="s">
        <v>85</v>
      </c>
      <c r="AA34" s="89"/>
      <c r="AB34" s="89"/>
    </row>
    <row r="35" spans="1:28" x14ac:dyDescent="0.55000000000000004">
      <c r="A35" s="83" t="s">
        <v>0</v>
      </c>
      <c r="B35" s="83" t="s">
        <v>1</v>
      </c>
      <c r="C35" s="83" t="s">
        <v>2</v>
      </c>
      <c r="D35" s="83" t="s">
        <v>6</v>
      </c>
      <c r="E35" s="83"/>
      <c r="F35" s="83"/>
      <c r="G35" s="83" t="s">
        <v>0</v>
      </c>
      <c r="H35" s="83" t="s">
        <v>1</v>
      </c>
      <c r="I35" s="83" t="s">
        <v>2</v>
      </c>
      <c r="J35" s="83" t="s">
        <v>6</v>
      </c>
      <c r="K35" s="83"/>
      <c r="L35" s="83"/>
      <c r="M35" s="83" t="s">
        <v>0</v>
      </c>
      <c r="N35" s="83" t="s">
        <v>1</v>
      </c>
      <c r="O35" s="83" t="s">
        <v>2</v>
      </c>
      <c r="P35" s="83" t="s">
        <v>6</v>
      </c>
      <c r="Q35" s="83"/>
      <c r="R35" s="83"/>
      <c r="S35" s="83" t="s">
        <v>0</v>
      </c>
      <c r="T35" s="83" t="s">
        <v>1</v>
      </c>
      <c r="U35" s="83" t="s">
        <v>2</v>
      </c>
      <c r="V35" s="84" t="s">
        <v>6</v>
      </c>
      <c r="W35" s="85"/>
      <c r="X35" s="86"/>
      <c r="Y35" s="65"/>
      <c r="Z35" s="83" t="s">
        <v>0</v>
      </c>
      <c r="AA35" s="83" t="s">
        <v>1</v>
      </c>
      <c r="AB35" s="83" t="s">
        <v>2</v>
      </c>
    </row>
    <row r="36" spans="1:28" x14ac:dyDescent="0.55000000000000004">
      <c r="A36" s="83"/>
      <c r="B36" s="83"/>
      <c r="C36" s="83"/>
      <c r="D36" s="62" t="s">
        <v>3</v>
      </c>
      <c r="E36" s="62" t="s">
        <v>4</v>
      </c>
      <c r="F36" s="62" t="s">
        <v>5</v>
      </c>
      <c r="G36" s="83"/>
      <c r="H36" s="83"/>
      <c r="I36" s="83"/>
      <c r="J36" s="62" t="s">
        <v>42</v>
      </c>
      <c r="K36" s="62" t="s">
        <v>43</v>
      </c>
      <c r="L36" s="62" t="s">
        <v>44</v>
      </c>
      <c r="M36" s="83"/>
      <c r="N36" s="83"/>
      <c r="O36" s="83"/>
      <c r="P36" s="62" t="s">
        <v>45</v>
      </c>
      <c r="Q36" s="62" t="s">
        <v>46</v>
      </c>
      <c r="R36" s="62" t="s">
        <v>47</v>
      </c>
      <c r="S36" s="83"/>
      <c r="T36" s="83"/>
      <c r="U36" s="83"/>
      <c r="V36" s="62" t="s">
        <v>50</v>
      </c>
      <c r="W36" s="62" t="s">
        <v>51</v>
      </c>
      <c r="X36" s="62" t="s">
        <v>52</v>
      </c>
      <c r="Y36" s="62"/>
      <c r="Z36" s="83"/>
      <c r="AA36" s="83"/>
      <c r="AB36" s="83"/>
    </row>
    <row r="37" spans="1:28" x14ac:dyDescent="0.55000000000000004">
      <c r="A37" s="30">
        <v>1</v>
      </c>
      <c r="B37" s="31" t="s">
        <v>7</v>
      </c>
      <c r="C37" s="44">
        <f t="shared" ref="C37" si="6">SUM(D37:F37)</f>
        <v>0</v>
      </c>
      <c r="D37" s="2">
        <v>0</v>
      </c>
      <c r="E37" s="2">
        <v>0</v>
      </c>
      <c r="F37" s="2">
        <v>0</v>
      </c>
      <c r="G37" s="30">
        <v>1</v>
      </c>
      <c r="H37" s="31" t="s">
        <v>7</v>
      </c>
      <c r="I37" s="44">
        <f t="shared" ref="I37" si="7">SUM(J37:L37)</f>
        <v>0</v>
      </c>
      <c r="J37" s="2">
        <v>0</v>
      </c>
      <c r="K37" s="2">
        <v>0</v>
      </c>
      <c r="L37" s="2">
        <v>0</v>
      </c>
      <c r="M37" s="30">
        <v>1</v>
      </c>
      <c r="N37" s="31" t="s">
        <v>7</v>
      </c>
      <c r="O37" s="44">
        <f t="shared" ref="O37" si="8">SUM(P37:R37)</f>
        <v>0</v>
      </c>
      <c r="P37" s="2">
        <v>0</v>
      </c>
      <c r="Q37" s="2">
        <v>0</v>
      </c>
      <c r="R37" s="2">
        <v>0</v>
      </c>
      <c r="S37" s="30">
        <v>1</v>
      </c>
      <c r="T37" s="31" t="s">
        <v>7</v>
      </c>
      <c r="U37" s="44">
        <f t="shared" ref="U37" si="9">SUM(V37:X37)</f>
        <v>0</v>
      </c>
      <c r="V37" s="2">
        <v>0</v>
      </c>
      <c r="W37" s="2">
        <v>0</v>
      </c>
      <c r="X37" s="2">
        <v>0</v>
      </c>
      <c r="Y37" s="2"/>
      <c r="Z37" s="30">
        <v>1</v>
      </c>
      <c r="AA37" s="31" t="s">
        <v>7</v>
      </c>
      <c r="AB37" s="44">
        <f t="shared" ref="AB37:AB49" si="10">SUM(C37,I37,O37,U37)</f>
        <v>0</v>
      </c>
    </row>
    <row r="38" spans="1:28" x14ac:dyDescent="0.55000000000000004">
      <c r="A38" s="32">
        <v>2</v>
      </c>
      <c r="B38" s="3" t="s">
        <v>83</v>
      </c>
      <c r="C38" s="4">
        <f>SUM(D38:F38)</f>
        <v>0</v>
      </c>
      <c r="D38" s="4">
        <v>0</v>
      </c>
      <c r="E38" s="4">
        <v>0</v>
      </c>
      <c r="F38" s="4">
        <v>0</v>
      </c>
      <c r="G38" s="32">
        <v>2</v>
      </c>
      <c r="H38" s="3" t="s">
        <v>83</v>
      </c>
      <c r="I38" s="4">
        <f>SUM(J38:L38)</f>
        <v>0</v>
      </c>
      <c r="J38" s="4">
        <v>0</v>
      </c>
      <c r="K38" s="4">
        <v>0</v>
      </c>
      <c r="L38" s="4">
        <v>0</v>
      </c>
      <c r="M38" s="32">
        <v>2</v>
      </c>
      <c r="N38" s="3" t="s">
        <v>83</v>
      </c>
      <c r="O38" s="4">
        <f>SUM(P38:R38)</f>
        <v>0</v>
      </c>
      <c r="P38" s="4">
        <v>0</v>
      </c>
      <c r="Q38" s="4">
        <v>0</v>
      </c>
      <c r="R38" s="4">
        <v>0</v>
      </c>
      <c r="S38" s="32">
        <v>2</v>
      </c>
      <c r="T38" s="3" t="s">
        <v>83</v>
      </c>
      <c r="U38" s="4">
        <f>SUM(V38:X38)</f>
        <v>0</v>
      </c>
      <c r="V38" s="4">
        <v>0</v>
      </c>
      <c r="W38" s="4">
        <v>0</v>
      </c>
      <c r="X38" s="4">
        <v>0</v>
      </c>
      <c r="Y38" s="4"/>
      <c r="Z38" s="32">
        <v>2</v>
      </c>
      <c r="AA38" s="3" t="s">
        <v>83</v>
      </c>
      <c r="AB38" s="44">
        <f t="shared" si="10"/>
        <v>0</v>
      </c>
    </row>
    <row r="39" spans="1:28" x14ac:dyDescent="0.55000000000000004">
      <c r="A39" s="32">
        <v>3</v>
      </c>
      <c r="B39" s="3" t="s">
        <v>84</v>
      </c>
      <c r="C39" s="4">
        <f>SUM(D39:F39)</f>
        <v>413040</v>
      </c>
      <c r="D39" s="4">
        <v>137680</v>
      </c>
      <c r="E39" s="4">
        <v>137680</v>
      </c>
      <c r="F39" s="4">
        <v>137680</v>
      </c>
      <c r="G39" s="32">
        <v>3</v>
      </c>
      <c r="H39" s="3" t="s">
        <v>84</v>
      </c>
      <c r="I39" s="4">
        <f>SUM(J39:L39)</f>
        <v>413040</v>
      </c>
      <c r="J39" s="4">
        <v>137680</v>
      </c>
      <c r="K39" s="4">
        <v>137680</v>
      </c>
      <c r="L39" s="4">
        <v>137680</v>
      </c>
      <c r="M39" s="32">
        <v>3</v>
      </c>
      <c r="N39" s="3" t="s">
        <v>84</v>
      </c>
      <c r="O39" s="4">
        <f>SUM(P39:R39)</f>
        <v>420120</v>
      </c>
      <c r="P39" s="4">
        <v>140040</v>
      </c>
      <c r="Q39" s="4">
        <v>140040</v>
      </c>
      <c r="R39" s="4">
        <v>140040</v>
      </c>
      <c r="S39" s="32">
        <v>3</v>
      </c>
      <c r="T39" s="3" t="s">
        <v>84</v>
      </c>
      <c r="U39" s="4">
        <f>SUM(V39:X39)</f>
        <v>420120</v>
      </c>
      <c r="V39" s="4">
        <v>140040</v>
      </c>
      <c r="W39" s="4">
        <v>140040</v>
      </c>
      <c r="X39" s="4">
        <v>140040</v>
      </c>
      <c r="Y39" s="4"/>
      <c r="Z39" s="32">
        <v>3</v>
      </c>
      <c r="AA39" s="3" t="s">
        <v>84</v>
      </c>
      <c r="AB39" s="44">
        <f t="shared" si="10"/>
        <v>1666320</v>
      </c>
    </row>
    <row r="40" spans="1:28" x14ac:dyDescent="0.55000000000000004">
      <c r="A40" s="32">
        <v>4</v>
      </c>
      <c r="B40" s="3" t="s">
        <v>9</v>
      </c>
      <c r="C40" s="44">
        <f t="shared" ref="C40:C44" si="11">SUM(D40:F40)</f>
        <v>0</v>
      </c>
      <c r="D40" s="33">
        <v>0</v>
      </c>
      <c r="E40" s="33">
        <v>0</v>
      </c>
      <c r="F40" s="33">
        <v>0</v>
      </c>
      <c r="G40" s="32">
        <v>4</v>
      </c>
      <c r="H40" s="3" t="s">
        <v>9</v>
      </c>
      <c r="I40" s="44">
        <f t="shared" ref="I40:I49" si="12">SUM(J40:L40)</f>
        <v>0</v>
      </c>
      <c r="J40" s="33">
        <v>0</v>
      </c>
      <c r="K40" s="33">
        <v>0</v>
      </c>
      <c r="L40" s="33">
        <v>0</v>
      </c>
      <c r="M40" s="32">
        <v>4</v>
      </c>
      <c r="N40" s="3" t="s">
        <v>9</v>
      </c>
      <c r="O40" s="44">
        <f t="shared" ref="O40:O44" si="13">SUM(P40:R40)</f>
        <v>0</v>
      </c>
      <c r="P40" s="33">
        <v>0</v>
      </c>
      <c r="Q40" s="33">
        <v>0</v>
      </c>
      <c r="R40" s="33">
        <v>0</v>
      </c>
      <c r="S40" s="32">
        <v>4</v>
      </c>
      <c r="T40" s="3" t="s">
        <v>9</v>
      </c>
      <c r="U40" s="44">
        <f t="shared" ref="U40:U45" si="14">SUM(V40:X40)</f>
        <v>0</v>
      </c>
      <c r="V40" s="33">
        <v>0</v>
      </c>
      <c r="W40" s="33">
        <v>0</v>
      </c>
      <c r="X40" s="33">
        <v>0</v>
      </c>
      <c r="Y40" s="33"/>
      <c r="Z40" s="32">
        <v>4</v>
      </c>
      <c r="AA40" s="3" t="s">
        <v>9</v>
      </c>
      <c r="AB40" s="44">
        <f t="shared" si="10"/>
        <v>0</v>
      </c>
    </row>
    <row r="41" spans="1:28" x14ac:dyDescent="0.55000000000000004">
      <c r="A41" s="32">
        <v>5</v>
      </c>
      <c r="B41" s="3" t="s">
        <v>10</v>
      </c>
      <c r="C41" s="4">
        <f t="shared" si="11"/>
        <v>0</v>
      </c>
      <c r="D41" s="4">
        <v>0</v>
      </c>
      <c r="E41" s="4">
        <v>0</v>
      </c>
      <c r="F41" s="4">
        <v>0</v>
      </c>
      <c r="G41" s="32">
        <v>5</v>
      </c>
      <c r="H41" s="3" t="s">
        <v>10</v>
      </c>
      <c r="I41" s="4">
        <f t="shared" si="12"/>
        <v>0</v>
      </c>
      <c r="J41" s="4">
        <v>0</v>
      </c>
      <c r="K41" s="4">
        <v>0</v>
      </c>
      <c r="L41" s="4">
        <v>0</v>
      </c>
      <c r="M41" s="32">
        <v>5</v>
      </c>
      <c r="N41" s="3" t="s">
        <v>10</v>
      </c>
      <c r="O41" s="4">
        <f t="shared" si="13"/>
        <v>0</v>
      </c>
      <c r="P41" s="4">
        <v>0</v>
      </c>
      <c r="Q41" s="4">
        <v>0</v>
      </c>
      <c r="R41" s="4">
        <v>0</v>
      </c>
      <c r="S41" s="32">
        <v>5</v>
      </c>
      <c r="T41" s="3" t="s">
        <v>10</v>
      </c>
      <c r="U41" s="4">
        <f t="shared" si="14"/>
        <v>0</v>
      </c>
      <c r="V41" s="4">
        <v>0</v>
      </c>
      <c r="W41" s="4">
        <v>0</v>
      </c>
      <c r="X41" s="4">
        <v>0</v>
      </c>
      <c r="Y41" s="4"/>
      <c r="Z41" s="32">
        <v>5</v>
      </c>
      <c r="AA41" s="3" t="s">
        <v>10</v>
      </c>
      <c r="AB41" s="44">
        <f t="shared" si="10"/>
        <v>0</v>
      </c>
    </row>
    <row r="42" spans="1:28" x14ac:dyDescent="0.55000000000000004">
      <c r="A42" s="32">
        <v>6</v>
      </c>
      <c r="B42" s="3" t="s">
        <v>11</v>
      </c>
      <c r="C42" s="4">
        <f t="shared" si="11"/>
        <v>28200</v>
      </c>
      <c r="D42" s="4">
        <v>1200</v>
      </c>
      <c r="E42" s="4">
        <v>11400</v>
      </c>
      <c r="F42" s="4">
        <v>15600</v>
      </c>
      <c r="G42" s="32">
        <v>6</v>
      </c>
      <c r="H42" s="3" t="s">
        <v>11</v>
      </c>
      <c r="I42" s="4">
        <f t="shared" si="12"/>
        <v>28500</v>
      </c>
      <c r="J42" s="4">
        <v>9000</v>
      </c>
      <c r="K42" s="4">
        <v>9000</v>
      </c>
      <c r="L42" s="4">
        <v>10500</v>
      </c>
      <c r="M42" s="32">
        <v>6</v>
      </c>
      <c r="N42" s="3" t="s">
        <v>11</v>
      </c>
      <c r="O42" s="4">
        <f t="shared" si="13"/>
        <v>25400</v>
      </c>
      <c r="P42" s="4">
        <v>8100</v>
      </c>
      <c r="Q42" s="4">
        <v>6000</v>
      </c>
      <c r="R42" s="4">
        <v>11300</v>
      </c>
      <c r="S42" s="32">
        <v>6</v>
      </c>
      <c r="T42" s="3" t="s">
        <v>11</v>
      </c>
      <c r="U42" s="4">
        <f t="shared" si="14"/>
        <v>47500</v>
      </c>
      <c r="V42" s="4">
        <v>9000</v>
      </c>
      <c r="W42" s="4">
        <v>13500</v>
      </c>
      <c r="X42" s="4">
        <v>25000</v>
      </c>
      <c r="Y42" s="4"/>
      <c r="Z42" s="32">
        <v>6</v>
      </c>
      <c r="AA42" s="3" t="s">
        <v>11</v>
      </c>
      <c r="AB42" s="44">
        <f t="shared" si="10"/>
        <v>129600</v>
      </c>
    </row>
    <row r="43" spans="1:28" x14ac:dyDescent="0.55000000000000004">
      <c r="A43" s="32">
        <v>7</v>
      </c>
      <c r="B43" s="3" t="s">
        <v>12</v>
      </c>
      <c r="C43" s="4">
        <f t="shared" si="11"/>
        <v>25950</v>
      </c>
      <c r="D43" s="4">
        <v>14800</v>
      </c>
      <c r="E43" s="4">
        <v>5000</v>
      </c>
      <c r="F43" s="4">
        <v>6150</v>
      </c>
      <c r="G43" s="32">
        <v>7</v>
      </c>
      <c r="H43" s="3" t="s">
        <v>12</v>
      </c>
      <c r="I43" s="4">
        <f t="shared" si="12"/>
        <v>45000</v>
      </c>
      <c r="J43" s="4">
        <v>15000</v>
      </c>
      <c r="K43" s="4">
        <v>15000</v>
      </c>
      <c r="L43" s="4">
        <v>15000</v>
      </c>
      <c r="M43" s="32">
        <v>7</v>
      </c>
      <c r="N43" s="3" t="s">
        <v>12</v>
      </c>
      <c r="O43" s="4">
        <f t="shared" si="13"/>
        <v>13210</v>
      </c>
      <c r="P43" s="4">
        <v>0</v>
      </c>
      <c r="Q43" s="4">
        <v>6350</v>
      </c>
      <c r="R43" s="4">
        <v>6860</v>
      </c>
      <c r="S43" s="32">
        <v>7</v>
      </c>
      <c r="T43" s="3" t="s">
        <v>12</v>
      </c>
      <c r="U43" s="4">
        <f t="shared" si="14"/>
        <v>13000</v>
      </c>
      <c r="V43" s="4">
        <v>5000</v>
      </c>
      <c r="W43" s="4">
        <v>5000</v>
      </c>
      <c r="X43" s="4">
        <v>3000</v>
      </c>
      <c r="Y43" s="4"/>
      <c r="Z43" s="32">
        <v>7</v>
      </c>
      <c r="AA43" s="3" t="s">
        <v>12</v>
      </c>
      <c r="AB43" s="44">
        <f t="shared" si="10"/>
        <v>97160</v>
      </c>
    </row>
    <row r="44" spans="1:28" x14ac:dyDescent="0.55000000000000004">
      <c r="A44" s="32">
        <v>8</v>
      </c>
      <c r="B44" s="3" t="s">
        <v>13</v>
      </c>
      <c r="C44" s="4">
        <f t="shared" si="11"/>
        <v>0</v>
      </c>
      <c r="D44" s="4">
        <v>0</v>
      </c>
      <c r="E44" s="4">
        <v>0</v>
      </c>
      <c r="F44" s="4">
        <v>0</v>
      </c>
      <c r="G44" s="32">
        <v>8</v>
      </c>
      <c r="H44" s="3" t="s">
        <v>13</v>
      </c>
      <c r="I44" s="4">
        <f t="shared" si="12"/>
        <v>33400</v>
      </c>
      <c r="J44" s="4">
        <v>27400</v>
      </c>
      <c r="K44" s="4">
        <v>3000</v>
      </c>
      <c r="L44" s="4">
        <v>3000</v>
      </c>
      <c r="M44" s="32">
        <v>8</v>
      </c>
      <c r="N44" s="3" t="s">
        <v>13</v>
      </c>
      <c r="O44" s="4">
        <f t="shared" si="13"/>
        <v>33000</v>
      </c>
      <c r="P44" s="4">
        <v>10000</v>
      </c>
      <c r="Q44" s="4">
        <v>13000</v>
      </c>
      <c r="R44" s="4">
        <v>10000</v>
      </c>
      <c r="S44" s="32">
        <v>8</v>
      </c>
      <c r="T44" s="3" t="s">
        <v>13</v>
      </c>
      <c r="U44" s="4">
        <f t="shared" si="14"/>
        <v>52000</v>
      </c>
      <c r="V44" s="4">
        <v>12500</v>
      </c>
      <c r="W44" s="4">
        <v>15000</v>
      </c>
      <c r="X44" s="4">
        <v>24500</v>
      </c>
      <c r="Y44" s="4"/>
      <c r="Z44" s="32">
        <v>8</v>
      </c>
      <c r="AA44" s="3" t="s">
        <v>13</v>
      </c>
      <c r="AB44" s="44">
        <f t="shared" si="10"/>
        <v>118400</v>
      </c>
    </row>
    <row r="45" spans="1:28" x14ac:dyDescent="0.55000000000000004">
      <c r="A45" s="32">
        <v>9</v>
      </c>
      <c r="B45" s="3" t="s">
        <v>14</v>
      </c>
      <c r="C45" s="4">
        <v>0</v>
      </c>
      <c r="D45" s="4">
        <v>2150</v>
      </c>
      <c r="E45" s="4">
        <v>0</v>
      </c>
      <c r="F45" s="4">
        <v>1000</v>
      </c>
      <c r="G45" s="32">
        <v>9</v>
      </c>
      <c r="H45" s="3" t="s">
        <v>14</v>
      </c>
      <c r="I45" s="4">
        <f t="shared" si="12"/>
        <v>1650</v>
      </c>
      <c r="J45" s="4">
        <v>500</v>
      </c>
      <c r="K45" s="4">
        <v>500</v>
      </c>
      <c r="L45" s="4">
        <v>650</v>
      </c>
      <c r="M45" s="32">
        <v>9</v>
      </c>
      <c r="N45" s="3" t="s">
        <v>14</v>
      </c>
      <c r="O45" s="4">
        <v>0</v>
      </c>
      <c r="P45" s="4">
        <v>0</v>
      </c>
      <c r="Q45" s="4">
        <v>0</v>
      </c>
      <c r="R45" s="4">
        <v>0</v>
      </c>
      <c r="S45" s="32">
        <v>9</v>
      </c>
      <c r="T45" s="3" t="s">
        <v>14</v>
      </c>
      <c r="U45" s="4">
        <f t="shared" si="14"/>
        <v>3800</v>
      </c>
      <c r="V45" s="4">
        <v>900</v>
      </c>
      <c r="W45" s="4">
        <v>0</v>
      </c>
      <c r="X45" s="4">
        <v>2900</v>
      </c>
      <c r="Y45" s="4"/>
      <c r="Z45" s="32">
        <v>9</v>
      </c>
      <c r="AA45" s="3" t="s">
        <v>14</v>
      </c>
      <c r="AB45" s="44">
        <f t="shared" si="10"/>
        <v>5450</v>
      </c>
    </row>
    <row r="46" spans="1:28" x14ac:dyDescent="0.55000000000000004">
      <c r="A46" s="32">
        <v>10</v>
      </c>
      <c r="B46" s="3" t="s">
        <v>15</v>
      </c>
      <c r="C46" s="4">
        <f t="shared" ref="C46:C49" si="15">SUM(D46:F46)</f>
        <v>0</v>
      </c>
      <c r="D46" s="4">
        <v>0</v>
      </c>
      <c r="E46" s="4">
        <v>0</v>
      </c>
      <c r="F46" s="4">
        <v>0</v>
      </c>
      <c r="G46" s="32">
        <v>10</v>
      </c>
      <c r="H46" s="3" t="s">
        <v>15</v>
      </c>
      <c r="I46" s="4">
        <f t="shared" si="12"/>
        <v>0</v>
      </c>
      <c r="J46" s="4">
        <v>0</v>
      </c>
      <c r="K46" s="4">
        <v>0</v>
      </c>
      <c r="L46" s="4">
        <v>0</v>
      </c>
      <c r="M46" s="32">
        <v>10</v>
      </c>
      <c r="N46" s="3" t="s">
        <v>15</v>
      </c>
      <c r="O46" s="4">
        <f t="shared" ref="O46:O49" si="16">SUM(P46:R46)</f>
        <v>0</v>
      </c>
      <c r="P46" s="4">
        <v>0</v>
      </c>
      <c r="Q46" s="4">
        <v>0</v>
      </c>
      <c r="R46" s="4">
        <v>0</v>
      </c>
      <c r="S46" s="32">
        <v>10</v>
      </c>
      <c r="T46" s="3" t="s">
        <v>15</v>
      </c>
      <c r="U46" s="4">
        <f t="shared" ref="U46:U49" si="17">SUM(V46:X46)</f>
        <v>15000</v>
      </c>
      <c r="V46" s="4">
        <v>0</v>
      </c>
      <c r="W46" s="4">
        <v>0</v>
      </c>
      <c r="X46" s="4">
        <v>15000</v>
      </c>
      <c r="Y46" s="4"/>
      <c r="Z46" s="32">
        <v>10</v>
      </c>
      <c r="AA46" s="3" t="s">
        <v>15</v>
      </c>
      <c r="AB46" s="44">
        <f t="shared" si="10"/>
        <v>15000</v>
      </c>
    </row>
    <row r="47" spans="1:28" x14ac:dyDescent="0.55000000000000004">
      <c r="A47" s="32">
        <v>11</v>
      </c>
      <c r="B47" s="3" t="s">
        <v>16</v>
      </c>
      <c r="C47" s="4">
        <f t="shared" si="15"/>
        <v>0</v>
      </c>
      <c r="D47" s="4">
        <v>0</v>
      </c>
      <c r="E47" s="4">
        <v>0</v>
      </c>
      <c r="F47" s="4">
        <v>0</v>
      </c>
      <c r="G47" s="32">
        <v>11</v>
      </c>
      <c r="H47" s="3" t="s">
        <v>16</v>
      </c>
      <c r="I47" s="4">
        <f t="shared" si="12"/>
        <v>0</v>
      </c>
      <c r="J47" s="4">
        <v>0</v>
      </c>
      <c r="K47" s="4">
        <v>0</v>
      </c>
      <c r="L47" s="4">
        <v>0</v>
      </c>
      <c r="M47" s="32">
        <v>11</v>
      </c>
      <c r="N47" s="3" t="s">
        <v>16</v>
      </c>
      <c r="O47" s="4">
        <f t="shared" si="16"/>
        <v>0</v>
      </c>
      <c r="P47" s="4">
        <v>0</v>
      </c>
      <c r="Q47" s="4">
        <v>0</v>
      </c>
      <c r="R47" s="4">
        <v>0</v>
      </c>
      <c r="S47" s="32">
        <v>11</v>
      </c>
      <c r="T47" s="3" t="s">
        <v>16</v>
      </c>
      <c r="U47" s="4">
        <f t="shared" si="17"/>
        <v>16100</v>
      </c>
      <c r="V47" s="4">
        <v>0</v>
      </c>
      <c r="W47" s="4">
        <v>0</v>
      </c>
      <c r="X47" s="4">
        <v>16100</v>
      </c>
      <c r="Y47" s="4"/>
      <c r="Z47" s="32">
        <v>11</v>
      </c>
      <c r="AA47" s="3" t="s">
        <v>16</v>
      </c>
      <c r="AB47" s="44">
        <f t="shared" si="10"/>
        <v>16100</v>
      </c>
    </row>
    <row r="48" spans="1:28" x14ac:dyDescent="0.55000000000000004">
      <c r="A48" s="32">
        <v>12</v>
      </c>
      <c r="B48" s="3" t="s">
        <v>17</v>
      </c>
      <c r="C48" s="33">
        <f t="shared" si="15"/>
        <v>0</v>
      </c>
      <c r="D48" s="33">
        <v>0</v>
      </c>
      <c r="E48" s="33">
        <v>0</v>
      </c>
      <c r="F48" s="33">
        <v>0</v>
      </c>
      <c r="G48" s="32">
        <v>12</v>
      </c>
      <c r="H48" s="3" t="s">
        <v>17</v>
      </c>
      <c r="I48" s="33">
        <f t="shared" si="12"/>
        <v>0</v>
      </c>
      <c r="J48" s="33">
        <v>0</v>
      </c>
      <c r="K48" s="33">
        <v>0</v>
      </c>
      <c r="L48" s="33">
        <v>0</v>
      </c>
      <c r="M48" s="32">
        <v>12</v>
      </c>
      <c r="N48" s="3" t="s">
        <v>17</v>
      </c>
      <c r="O48" s="33">
        <f t="shared" si="16"/>
        <v>0</v>
      </c>
      <c r="P48" s="33">
        <v>0</v>
      </c>
      <c r="Q48" s="33">
        <v>0</v>
      </c>
      <c r="R48" s="33">
        <v>0</v>
      </c>
      <c r="S48" s="32">
        <v>12</v>
      </c>
      <c r="T48" s="3" t="s">
        <v>17</v>
      </c>
      <c r="U48" s="33">
        <f t="shared" si="17"/>
        <v>0</v>
      </c>
      <c r="V48" s="33">
        <v>0</v>
      </c>
      <c r="W48" s="33">
        <v>0</v>
      </c>
      <c r="X48" s="33">
        <v>0</v>
      </c>
      <c r="Y48" s="33"/>
      <c r="Z48" s="32">
        <v>12</v>
      </c>
      <c r="AA48" s="3" t="s">
        <v>17</v>
      </c>
      <c r="AB48" s="44">
        <f t="shared" si="10"/>
        <v>0</v>
      </c>
    </row>
    <row r="49" spans="1:28" x14ac:dyDescent="0.55000000000000004">
      <c r="A49" s="34">
        <v>13</v>
      </c>
      <c r="B49" s="5" t="s">
        <v>59</v>
      </c>
      <c r="C49" s="33">
        <f t="shared" si="15"/>
        <v>0</v>
      </c>
      <c r="D49" s="33">
        <v>0</v>
      </c>
      <c r="E49" s="33">
        <v>0</v>
      </c>
      <c r="F49" s="47">
        <v>0</v>
      </c>
      <c r="G49" s="34">
        <v>13</v>
      </c>
      <c r="H49" s="5" t="s">
        <v>59</v>
      </c>
      <c r="I49" s="33">
        <f t="shared" si="12"/>
        <v>0</v>
      </c>
      <c r="J49" s="33">
        <v>0</v>
      </c>
      <c r="K49" s="33">
        <v>0</v>
      </c>
      <c r="L49" s="47">
        <v>0</v>
      </c>
      <c r="M49" s="34">
        <v>13</v>
      </c>
      <c r="N49" s="5" t="s">
        <v>59</v>
      </c>
      <c r="O49" s="33">
        <f t="shared" si="16"/>
        <v>0</v>
      </c>
      <c r="P49" s="33">
        <v>0</v>
      </c>
      <c r="Q49" s="33">
        <v>0</v>
      </c>
      <c r="R49" s="47">
        <v>0</v>
      </c>
      <c r="S49" s="34">
        <v>13</v>
      </c>
      <c r="T49" s="5" t="s">
        <v>59</v>
      </c>
      <c r="U49" s="33">
        <f t="shared" si="17"/>
        <v>0</v>
      </c>
      <c r="V49" s="33">
        <v>0</v>
      </c>
      <c r="W49" s="33">
        <v>0</v>
      </c>
      <c r="X49" s="47">
        <v>0</v>
      </c>
      <c r="Y49" s="47"/>
      <c r="Z49" s="34">
        <v>13</v>
      </c>
      <c r="AA49" s="5" t="s">
        <v>59</v>
      </c>
      <c r="AB49" s="44">
        <f t="shared" si="10"/>
        <v>0</v>
      </c>
    </row>
    <row r="50" spans="1:28" x14ac:dyDescent="0.55000000000000004">
      <c r="A50" s="90" t="s">
        <v>2</v>
      </c>
      <c r="B50" s="91"/>
      <c r="C50" s="7">
        <f>SUM(C37:C49)</f>
        <v>467190</v>
      </c>
      <c r="D50" s="7">
        <f>SUM(D37:D49)</f>
        <v>155830</v>
      </c>
      <c r="E50" s="7">
        <f>SUM(E37:E49)</f>
        <v>154080</v>
      </c>
      <c r="F50" s="7">
        <f>SUM(F38:F49)</f>
        <v>160430</v>
      </c>
      <c r="G50" s="90" t="s">
        <v>2</v>
      </c>
      <c r="H50" s="91"/>
      <c r="I50" s="7">
        <f>SUM(I37:I49)</f>
        <v>521590</v>
      </c>
      <c r="J50" s="7">
        <f>SUM(J37:J49)</f>
        <v>189580</v>
      </c>
      <c r="K50" s="7">
        <f>SUM(K37:K49)</f>
        <v>165180</v>
      </c>
      <c r="L50" s="7">
        <f>SUM(L38:L49)</f>
        <v>166830</v>
      </c>
      <c r="M50" s="90" t="s">
        <v>2</v>
      </c>
      <c r="N50" s="91"/>
      <c r="O50" s="7">
        <f>SUM(O37:O49)</f>
        <v>491730</v>
      </c>
      <c r="P50" s="7">
        <f>SUM(P37:P49)</f>
        <v>158140</v>
      </c>
      <c r="Q50" s="7">
        <f>SUM(Q37:Q49)</f>
        <v>165390</v>
      </c>
      <c r="R50" s="7">
        <f>SUM(R38:R49)</f>
        <v>168200</v>
      </c>
      <c r="S50" s="90" t="s">
        <v>2</v>
      </c>
      <c r="T50" s="91"/>
      <c r="U50" s="7">
        <f>SUM(U37:U49)</f>
        <v>567520</v>
      </c>
      <c r="V50" s="7">
        <f>SUM(V37:V49)</f>
        <v>167440</v>
      </c>
      <c r="W50" s="7">
        <f>SUM(W37:W49)</f>
        <v>173540</v>
      </c>
      <c r="X50" s="7">
        <f>SUM(X38:X49)</f>
        <v>226540</v>
      </c>
      <c r="Y50" s="67"/>
      <c r="Z50" s="90" t="s">
        <v>2</v>
      </c>
      <c r="AA50" s="91"/>
      <c r="AB50" s="7">
        <f>SUM(AB37:AB49)</f>
        <v>2048030</v>
      </c>
    </row>
    <row r="52" spans="1:28" x14ac:dyDescent="0.5500000000000000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x14ac:dyDescent="0.5500000000000000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:28" x14ac:dyDescent="0.5500000000000000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x14ac:dyDescent="0.55000000000000004">
      <c r="A55" s="38" t="s">
        <v>54</v>
      </c>
      <c r="B55" s="36"/>
      <c r="C55" s="36"/>
      <c r="D55" s="36"/>
      <c r="E55" s="36"/>
      <c r="F55" s="36"/>
      <c r="G55" s="38" t="s">
        <v>54</v>
      </c>
      <c r="H55" s="36"/>
      <c r="I55" s="36"/>
      <c r="J55" s="36"/>
      <c r="K55" s="36"/>
      <c r="L55" s="36"/>
      <c r="M55" s="38" t="s">
        <v>54</v>
      </c>
      <c r="N55" s="36"/>
      <c r="O55" s="36"/>
      <c r="P55" s="36"/>
      <c r="Q55" s="36"/>
      <c r="R55" s="36"/>
    </row>
    <row r="56" spans="1:28" x14ac:dyDescent="0.55000000000000004">
      <c r="A56" s="36"/>
      <c r="B56" s="63" t="s">
        <v>55</v>
      </c>
      <c r="C56" s="36"/>
      <c r="D56" s="82" t="s">
        <v>90</v>
      </c>
      <c r="E56" s="82"/>
      <c r="F56" s="82"/>
      <c r="G56" s="36"/>
      <c r="H56" s="63" t="s">
        <v>55</v>
      </c>
      <c r="I56" s="36"/>
      <c r="J56" s="82" t="s">
        <v>90</v>
      </c>
      <c r="K56" s="82"/>
      <c r="L56" s="82"/>
      <c r="M56" s="36"/>
      <c r="N56" s="63" t="s">
        <v>55</v>
      </c>
      <c r="O56" s="36"/>
      <c r="P56" s="82" t="s">
        <v>90</v>
      </c>
      <c r="Q56" s="82"/>
      <c r="R56" s="82"/>
      <c r="S56" s="38" t="s">
        <v>54</v>
      </c>
      <c r="T56" s="36"/>
      <c r="U56" s="36"/>
      <c r="V56" s="36"/>
      <c r="W56" s="36"/>
      <c r="X56" s="36"/>
      <c r="Y56" s="36"/>
      <c r="Z56" s="38" t="s">
        <v>54</v>
      </c>
      <c r="AA56" s="36"/>
      <c r="AB56" s="36"/>
    </row>
    <row r="57" spans="1:28" x14ac:dyDescent="0.55000000000000004">
      <c r="A57" s="36"/>
      <c r="B57" s="63" t="s">
        <v>56</v>
      </c>
      <c r="C57" s="36"/>
      <c r="D57" s="82" t="s">
        <v>58</v>
      </c>
      <c r="E57" s="82"/>
      <c r="F57" s="82"/>
      <c r="G57" s="36"/>
      <c r="H57" s="63" t="s">
        <v>56</v>
      </c>
      <c r="I57" s="36"/>
      <c r="J57" s="82" t="s">
        <v>58</v>
      </c>
      <c r="K57" s="82"/>
      <c r="L57" s="82"/>
      <c r="M57" s="36"/>
      <c r="N57" s="63" t="s">
        <v>56</v>
      </c>
      <c r="O57" s="36"/>
      <c r="P57" s="82" t="s">
        <v>58</v>
      </c>
      <c r="Q57" s="82"/>
      <c r="R57" s="82"/>
      <c r="S57" s="36"/>
      <c r="T57" s="63" t="s">
        <v>55</v>
      </c>
      <c r="U57" s="36"/>
      <c r="V57" s="82" t="s">
        <v>90</v>
      </c>
      <c r="W57" s="82"/>
      <c r="X57" s="82"/>
      <c r="Y57" s="63"/>
      <c r="Z57" s="36"/>
      <c r="AA57" s="63" t="s">
        <v>55</v>
      </c>
      <c r="AB57" s="36"/>
    </row>
    <row r="58" spans="1:28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63" t="s">
        <v>56</v>
      </c>
      <c r="U58" s="36"/>
      <c r="V58" s="82" t="s">
        <v>58</v>
      </c>
      <c r="W58" s="82"/>
      <c r="X58" s="82"/>
      <c r="Y58" s="63"/>
      <c r="Z58" s="36"/>
      <c r="AA58" s="63" t="s">
        <v>56</v>
      </c>
      <c r="AB58" s="36"/>
    </row>
    <row r="59" spans="1:28" x14ac:dyDescent="0.55000000000000004">
      <c r="A59" s="89" t="s">
        <v>18</v>
      </c>
      <c r="B59" s="89"/>
      <c r="C59" s="89"/>
      <c r="D59" s="89"/>
      <c r="E59" s="89"/>
      <c r="F59" s="89"/>
      <c r="G59" s="89" t="s">
        <v>18</v>
      </c>
      <c r="H59" s="89"/>
      <c r="I59" s="89"/>
      <c r="J59" s="89"/>
      <c r="K59" s="89"/>
      <c r="L59" s="89"/>
      <c r="M59" s="89" t="s">
        <v>18</v>
      </c>
      <c r="N59" s="89"/>
      <c r="O59" s="89"/>
      <c r="P59" s="89"/>
      <c r="Q59" s="89"/>
      <c r="R59" s="89"/>
      <c r="S59" s="89" t="s">
        <v>18</v>
      </c>
      <c r="T59" s="89"/>
      <c r="U59" s="89"/>
      <c r="V59" s="89"/>
      <c r="W59" s="89"/>
      <c r="X59" s="89"/>
      <c r="Y59" s="64"/>
      <c r="Z59" s="89" t="s">
        <v>18</v>
      </c>
      <c r="AA59" s="89"/>
      <c r="AB59" s="89"/>
    </row>
    <row r="60" spans="1:28" x14ac:dyDescent="0.55000000000000004">
      <c r="A60" s="89" t="s">
        <v>19</v>
      </c>
      <c r="B60" s="89"/>
      <c r="C60" s="89"/>
      <c r="D60" s="89"/>
      <c r="E60" s="89"/>
      <c r="F60" s="89"/>
      <c r="G60" s="89" t="s">
        <v>19</v>
      </c>
      <c r="H60" s="89"/>
      <c r="I60" s="89"/>
      <c r="J60" s="89"/>
      <c r="K60" s="89"/>
      <c r="L60" s="89"/>
      <c r="M60" s="89" t="s">
        <v>19</v>
      </c>
      <c r="N60" s="89"/>
      <c r="O60" s="89"/>
      <c r="P60" s="89"/>
      <c r="Q60" s="89"/>
      <c r="R60" s="89"/>
      <c r="S60" s="89" t="s">
        <v>19</v>
      </c>
      <c r="T60" s="89"/>
      <c r="U60" s="89"/>
      <c r="V60" s="89"/>
      <c r="W60" s="89"/>
      <c r="X60" s="89"/>
      <c r="Y60" s="64"/>
      <c r="Z60" s="89" t="s">
        <v>19</v>
      </c>
      <c r="AA60" s="89"/>
      <c r="AB60" s="89"/>
    </row>
    <row r="61" spans="1:28" x14ac:dyDescent="0.55000000000000004">
      <c r="A61" s="89" t="s">
        <v>92</v>
      </c>
      <c r="B61" s="89"/>
      <c r="C61" s="89"/>
      <c r="D61" s="89"/>
      <c r="E61" s="89"/>
      <c r="F61" s="89"/>
      <c r="G61" s="89" t="s">
        <v>92</v>
      </c>
      <c r="H61" s="89"/>
      <c r="I61" s="89"/>
      <c r="J61" s="89"/>
      <c r="K61" s="89"/>
      <c r="L61" s="89"/>
      <c r="M61" s="89" t="s">
        <v>92</v>
      </c>
      <c r="N61" s="89"/>
      <c r="O61" s="89"/>
      <c r="P61" s="89"/>
      <c r="Q61" s="89"/>
      <c r="R61" s="89"/>
      <c r="S61" s="89" t="s">
        <v>92</v>
      </c>
      <c r="T61" s="89"/>
      <c r="U61" s="89"/>
      <c r="V61" s="89"/>
      <c r="W61" s="89"/>
      <c r="X61" s="89"/>
      <c r="Y61" s="64"/>
      <c r="Z61" s="89" t="s">
        <v>78</v>
      </c>
      <c r="AA61" s="89"/>
      <c r="AB61" s="89"/>
    </row>
    <row r="62" spans="1:28" x14ac:dyDescent="0.55000000000000004">
      <c r="A62" s="89" t="s">
        <v>93</v>
      </c>
      <c r="B62" s="89"/>
      <c r="C62" s="89"/>
      <c r="D62" s="89"/>
      <c r="E62" s="89"/>
      <c r="F62" s="89"/>
      <c r="G62" s="89" t="s">
        <v>94</v>
      </c>
      <c r="H62" s="89"/>
      <c r="I62" s="89"/>
      <c r="J62" s="89"/>
      <c r="K62" s="89"/>
      <c r="L62" s="89"/>
      <c r="M62" s="89" t="s">
        <v>95</v>
      </c>
      <c r="N62" s="89"/>
      <c r="O62" s="89"/>
      <c r="P62" s="89"/>
      <c r="Q62" s="89"/>
      <c r="R62" s="89"/>
      <c r="S62" s="89" t="s">
        <v>91</v>
      </c>
      <c r="T62" s="89"/>
      <c r="U62" s="89"/>
      <c r="V62" s="89"/>
      <c r="W62" s="89"/>
      <c r="X62" s="89"/>
      <c r="Y62" s="64"/>
      <c r="Z62" s="89" t="s">
        <v>82</v>
      </c>
      <c r="AA62" s="89"/>
      <c r="AB62" s="89"/>
    </row>
    <row r="63" spans="1:28" x14ac:dyDescent="0.55000000000000004">
      <c r="A63" s="89" t="s">
        <v>86</v>
      </c>
      <c r="B63" s="89"/>
      <c r="C63" s="89"/>
      <c r="D63" s="89"/>
      <c r="E63" s="89"/>
      <c r="F63" s="89"/>
      <c r="G63" s="89" t="s">
        <v>86</v>
      </c>
      <c r="H63" s="89"/>
      <c r="I63" s="89"/>
      <c r="J63" s="89"/>
      <c r="K63" s="89"/>
      <c r="L63" s="89"/>
      <c r="M63" s="89" t="s">
        <v>86</v>
      </c>
      <c r="N63" s="89"/>
      <c r="O63" s="89"/>
      <c r="P63" s="89"/>
      <c r="Q63" s="89"/>
      <c r="R63" s="89"/>
      <c r="S63" s="89" t="s">
        <v>86</v>
      </c>
      <c r="T63" s="89"/>
      <c r="U63" s="89"/>
      <c r="V63" s="89"/>
      <c r="W63" s="89"/>
      <c r="X63" s="89"/>
      <c r="Y63" s="64"/>
      <c r="Z63" s="89" t="s">
        <v>86</v>
      </c>
      <c r="AA63" s="89"/>
      <c r="AB63" s="89"/>
    </row>
    <row r="64" spans="1:28" x14ac:dyDescent="0.55000000000000004">
      <c r="A64" s="83" t="s">
        <v>0</v>
      </c>
      <c r="B64" s="83" t="s">
        <v>1</v>
      </c>
      <c r="C64" s="83" t="s">
        <v>2</v>
      </c>
      <c r="D64" s="83" t="s">
        <v>6</v>
      </c>
      <c r="E64" s="83"/>
      <c r="F64" s="83"/>
      <c r="G64" s="83" t="s">
        <v>0</v>
      </c>
      <c r="H64" s="83" t="s">
        <v>1</v>
      </c>
      <c r="I64" s="83" t="s">
        <v>2</v>
      </c>
      <c r="J64" s="83" t="s">
        <v>6</v>
      </c>
      <c r="K64" s="83"/>
      <c r="L64" s="83"/>
      <c r="M64" s="83" t="s">
        <v>0</v>
      </c>
      <c r="N64" s="83" t="s">
        <v>1</v>
      </c>
      <c r="O64" s="83" t="s">
        <v>2</v>
      </c>
      <c r="P64" s="83" t="s">
        <v>6</v>
      </c>
      <c r="Q64" s="83"/>
      <c r="R64" s="83"/>
      <c r="S64" s="83" t="s">
        <v>0</v>
      </c>
      <c r="T64" s="83" t="s">
        <v>1</v>
      </c>
      <c r="U64" s="83" t="s">
        <v>2</v>
      </c>
      <c r="V64" s="84" t="s">
        <v>6</v>
      </c>
      <c r="W64" s="85"/>
      <c r="X64" s="86"/>
      <c r="Y64" s="62"/>
      <c r="Z64" s="83" t="s">
        <v>0</v>
      </c>
      <c r="AA64" s="83" t="s">
        <v>1</v>
      </c>
      <c r="AB64" s="83" t="s">
        <v>2</v>
      </c>
    </row>
    <row r="65" spans="1:28" x14ac:dyDescent="0.55000000000000004">
      <c r="A65" s="83"/>
      <c r="B65" s="83"/>
      <c r="C65" s="83"/>
      <c r="D65" s="62" t="s">
        <v>3</v>
      </c>
      <c r="E65" s="62" t="s">
        <v>4</v>
      </c>
      <c r="F65" s="62" t="s">
        <v>5</v>
      </c>
      <c r="G65" s="83"/>
      <c r="H65" s="83"/>
      <c r="I65" s="83"/>
      <c r="J65" s="62" t="s">
        <v>42</v>
      </c>
      <c r="K65" s="62" t="s">
        <v>43</v>
      </c>
      <c r="L65" s="62" t="s">
        <v>44</v>
      </c>
      <c r="M65" s="83"/>
      <c r="N65" s="83"/>
      <c r="O65" s="83"/>
      <c r="P65" s="62" t="s">
        <v>45</v>
      </c>
      <c r="Q65" s="62" t="s">
        <v>46</v>
      </c>
      <c r="R65" s="62" t="s">
        <v>47</v>
      </c>
      <c r="S65" s="83"/>
      <c r="T65" s="83"/>
      <c r="U65" s="83"/>
      <c r="V65" s="62" t="s">
        <v>50</v>
      </c>
      <c r="W65" s="62" t="s">
        <v>51</v>
      </c>
      <c r="X65" s="62" t="s">
        <v>52</v>
      </c>
      <c r="Y65" s="62"/>
      <c r="Z65" s="83"/>
      <c r="AA65" s="83"/>
      <c r="AB65" s="83"/>
    </row>
    <row r="66" spans="1:28" x14ac:dyDescent="0.55000000000000004">
      <c r="A66" s="30">
        <v>1</v>
      </c>
      <c r="B66" s="31" t="s">
        <v>7</v>
      </c>
      <c r="C66" s="4">
        <f t="shared" ref="C66:C76" si="18">SUM(D66+E66+F66)</f>
        <v>0</v>
      </c>
      <c r="D66" s="2">
        <v>0</v>
      </c>
      <c r="E66" s="2">
        <v>0</v>
      </c>
      <c r="F66" s="2">
        <v>0</v>
      </c>
      <c r="G66" s="30">
        <v>1</v>
      </c>
      <c r="H66" s="31" t="s">
        <v>7</v>
      </c>
      <c r="I66" s="4">
        <f t="shared" ref="I66:I76" si="19">SUM(J66+K66+L66)</f>
        <v>0</v>
      </c>
      <c r="J66" s="2">
        <v>0</v>
      </c>
      <c r="K66" s="2">
        <v>0</v>
      </c>
      <c r="L66" s="2">
        <v>0</v>
      </c>
      <c r="M66" s="30">
        <v>1</v>
      </c>
      <c r="N66" s="31" t="s">
        <v>7</v>
      </c>
      <c r="O66" s="4">
        <f t="shared" ref="O66:O76" si="20">SUM(P66+Q66+R66)</f>
        <v>0</v>
      </c>
      <c r="P66" s="2">
        <v>0</v>
      </c>
      <c r="Q66" s="2">
        <v>0</v>
      </c>
      <c r="R66" s="2">
        <v>0</v>
      </c>
      <c r="S66" s="30">
        <v>1</v>
      </c>
      <c r="T66" s="31" t="s">
        <v>7</v>
      </c>
      <c r="U66" s="4">
        <f t="shared" ref="U66:U76" si="21">SUM(V66+W66+X66)</f>
        <v>0</v>
      </c>
      <c r="V66" s="2">
        <v>0</v>
      </c>
      <c r="W66" s="2">
        <v>0</v>
      </c>
      <c r="X66" s="2">
        <v>0</v>
      </c>
      <c r="Y66" s="2"/>
      <c r="Z66" s="30">
        <v>1</v>
      </c>
      <c r="AA66" s="31" t="s">
        <v>7</v>
      </c>
      <c r="AB66" s="44">
        <f t="shared" ref="AB66:AB76" si="22">SUM(C66,I66,O66,U66)</f>
        <v>0</v>
      </c>
    </row>
    <row r="67" spans="1:28" x14ac:dyDescent="0.55000000000000004">
      <c r="A67" s="32">
        <v>2</v>
      </c>
      <c r="B67" s="3" t="s">
        <v>8</v>
      </c>
      <c r="C67" s="4">
        <f t="shared" si="18"/>
        <v>0</v>
      </c>
      <c r="D67" s="4">
        <v>0</v>
      </c>
      <c r="E67" s="4">
        <v>0</v>
      </c>
      <c r="F67" s="4">
        <v>0</v>
      </c>
      <c r="G67" s="32">
        <v>2</v>
      </c>
      <c r="H67" s="3" t="s">
        <v>8</v>
      </c>
      <c r="I67" s="4">
        <f t="shared" si="19"/>
        <v>0</v>
      </c>
      <c r="J67" s="4">
        <v>0</v>
      </c>
      <c r="K67" s="4">
        <v>0</v>
      </c>
      <c r="L67" s="4">
        <v>0</v>
      </c>
      <c r="M67" s="32">
        <v>2</v>
      </c>
      <c r="N67" s="3" t="s">
        <v>8</v>
      </c>
      <c r="O67" s="4">
        <f t="shared" si="20"/>
        <v>0</v>
      </c>
      <c r="P67" s="4">
        <v>0</v>
      </c>
      <c r="Q67" s="4">
        <v>0</v>
      </c>
      <c r="R67" s="4">
        <v>0</v>
      </c>
      <c r="S67" s="32">
        <v>2</v>
      </c>
      <c r="T67" s="3" t="s">
        <v>8</v>
      </c>
      <c r="U67" s="4">
        <f t="shared" si="21"/>
        <v>0</v>
      </c>
      <c r="V67" s="4">
        <v>0</v>
      </c>
      <c r="W67" s="4">
        <v>0</v>
      </c>
      <c r="X67" s="4">
        <v>0</v>
      </c>
      <c r="Y67" s="4"/>
      <c r="Z67" s="32">
        <v>2</v>
      </c>
      <c r="AA67" s="3" t="s">
        <v>8</v>
      </c>
      <c r="AB67" s="44">
        <f t="shared" si="22"/>
        <v>0</v>
      </c>
    </row>
    <row r="68" spans="1:28" x14ac:dyDescent="0.55000000000000004">
      <c r="A68" s="32">
        <v>3</v>
      </c>
      <c r="B68" s="3" t="s">
        <v>9</v>
      </c>
      <c r="C68" s="4">
        <f t="shared" si="18"/>
        <v>0</v>
      </c>
      <c r="D68" s="4">
        <v>0</v>
      </c>
      <c r="E68" s="4">
        <v>0</v>
      </c>
      <c r="F68" s="4">
        <v>0</v>
      </c>
      <c r="G68" s="32">
        <v>3</v>
      </c>
      <c r="H68" s="3" t="s">
        <v>9</v>
      </c>
      <c r="I68" s="4">
        <f t="shared" si="19"/>
        <v>0</v>
      </c>
      <c r="J68" s="4">
        <v>0</v>
      </c>
      <c r="K68" s="4">
        <v>0</v>
      </c>
      <c r="L68" s="4">
        <v>0</v>
      </c>
      <c r="M68" s="32">
        <v>3</v>
      </c>
      <c r="N68" s="3" t="s">
        <v>9</v>
      </c>
      <c r="O68" s="4">
        <f t="shared" si="20"/>
        <v>0</v>
      </c>
      <c r="P68" s="4">
        <v>0</v>
      </c>
      <c r="Q68" s="4">
        <v>0</v>
      </c>
      <c r="R68" s="4">
        <v>0</v>
      </c>
      <c r="S68" s="32">
        <v>3</v>
      </c>
      <c r="T68" s="3" t="s">
        <v>9</v>
      </c>
      <c r="U68" s="4">
        <f t="shared" si="21"/>
        <v>0</v>
      </c>
      <c r="V68" s="4">
        <v>0</v>
      </c>
      <c r="W68" s="4">
        <v>0</v>
      </c>
      <c r="X68" s="4">
        <v>0</v>
      </c>
      <c r="Y68" s="4"/>
      <c r="Z68" s="32">
        <v>3</v>
      </c>
      <c r="AA68" s="3" t="s">
        <v>9</v>
      </c>
      <c r="AB68" s="44">
        <f t="shared" si="22"/>
        <v>0</v>
      </c>
    </row>
    <row r="69" spans="1:28" x14ac:dyDescent="0.55000000000000004">
      <c r="A69" s="32">
        <v>4</v>
      </c>
      <c r="B69" s="3" t="s">
        <v>10</v>
      </c>
      <c r="C69" s="4">
        <f t="shared" si="18"/>
        <v>0</v>
      </c>
      <c r="D69" s="4">
        <v>0</v>
      </c>
      <c r="E69" s="4">
        <v>0</v>
      </c>
      <c r="F69" s="4">
        <v>0</v>
      </c>
      <c r="G69" s="32">
        <v>4</v>
      </c>
      <c r="H69" s="3" t="s">
        <v>10</v>
      </c>
      <c r="I69" s="4">
        <f t="shared" si="19"/>
        <v>0</v>
      </c>
      <c r="J69" s="4">
        <v>0</v>
      </c>
      <c r="K69" s="4">
        <v>0</v>
      </c>
      <c r="L69" s="4">
        <v>0</v>
      </c>
      <c r="M69" s="32">
        <v>4</v>
      </c>
      <c r="N69" s="3" t="s">
        <v>10</v>
      </c>
      <c r="O69" s="4">
        <f t="shared" si="20"/>
        <v>0</v>
      </c>
      <c r="P69" s="4">
        <v>0</v>
      </c>
      <c r="Q69" s="4">
        <v>0</v>
      </c>
      <c r="R69" s="4">
        <v>0</v>
      </c>
      <c r="S69" s="32">
        <v>4</v>
      </c>
      <c r="T69" s="3" t="s">
        <v>10</v>
      </c>
      <c r="U69" s="4">
        <f t="shared" si="21"/>
        <v>0</v>
      </c>
      <c r="V69" s="4">
        <v>0</v>
      </c>
      <c r="W69" s="4">
        <v>0</v>
      </c>
      <c r="X69" s="4">
        <v>0</v>
      </c>
      <c r="Y69" s="4"/>
      <c r="Z69" s="32">
        <v>4</v>
      </c>
      <c r="AA69" s="3" t="s">
        <v>10</v>
      </c>
      <c r="AB69" s="44">
        <f t="shared" si="22"/>
        <v>0</v>
      </c>
    </row>
    <row r="70" spans="1:28" x14ac:dyDescent="0.55000000000000004">
      <c r="A70" s="32">
        <v>5</v>
      </c>
      <c r="B70" s="3" t="s">
        <v>11</v>
      </c>
      <c r="C70" s="4">
        <f t="shared" si="18"/>
        <v>0</v>
      </c>
      <c r="D70" s="4">
        <v>0</v>
      </c>
      <c r="E70" s="4">
        <v>0</v>
      </c>
      <c r="F70" s="4">
        <v>0</v>
      </c>
      <c r="G70" s="32">
        <v>5</v>
      </c>
      <c r="H70" s="3" t="s">
        <v>11</v>
      </c>
      <c r="I70" s="4">
        <f t="shared" si="19"/>
        <v>0</v>
      </c>
      <c r="J70" s="4">
        <v>0</v>
      </c>
      <c r="K70" s="4">
        <v>0</v>
      </c>
      <c r="L70" s="4">
        <v>0</v>
      </c>
      <c r="M70" s="32">
        <v>5</v>
      </c>
      <c r="N70" s="3" t="s">
        <v>11</v>
      </c>
      <c r="O70" s="4">
        <f t="shared" si="20"/>
        <v>0</v>
      </c>
      <c r="P70" s="4">
        <v>0</v>
      </c>
      <c r="Q70" s="4">
        <v>0</v>
      </c>
      <c r="R70" s="4">
        <v>0</v>
      </c>
      <c r="S70" s="32">
        <v>5</v>
      </c>
      <c r="T70" s="3" t="s">
        <v>11</v>
      </c>
      <c r="U70" s="4">
        <f t="shared" si="21"/>
        <v>0</v>
      </c>
      <c r="V70" s="4">
        <v>0</v>
      </c>
      <c r="W70" s="4">
        <v>0</v>
      </c>
      <c r="X70" s="4">
        <v>0</v>
      </c>
      <c r="Y70" s="4"/>
      <c r="Z70" s="32">
        <v>5</v>
      </c>
      <c r="AA70" s="3" t="s">
        <v>11</v>
      </c>
      <c r="AB70" s="44">
        <f t="shared" si="22"/>
        <v>0</v>
      </c>
    </row>
    <row r="71" spans="1:28" x14ac:dyDescent="0.55000000000000004">
      <c r="A71" s="32">
        <v>6</v>
      </c>
      <c r="B71" s="3" t="s">
        <v>12</v>
      </c>
      <c r="C71" s="4">
        <f t="shared" si="18"/>
        <v>0</v>
      </c>
      <c r="D71" s="4">
        <v>0</v>
      </c>
      <c r="E71" s="4">
        <v>0</v>
      </c>
      <c r="F71" s="4">
        <v>0</v>
      </c>
      <c r="G71" s="32">
        <v>6</v>
      </c>
      <c r="H71" s="3" t="s">
        <v>12</v>
      </c>
      <c r="I71" s="4">
        <f t="shared" si="19"/>
        <v>5000</v>
      </c>
      <c r="J71" s="4">
        <v>0</v>
      </c>
      <c r="K71" s="4">
        <v>5000</v>
      </c>
      <c r="L71" s="4">
        <v>0</v>
      </c>
      <c r="M71" s="32">
        <v>6</v>
      </c>
      <c r="N71" s="3" t="s">
        <v>12</v>
      </c>
      <c r="O71" s="4">
        <f t="shared" si="20"/>
        <v>0</v>
      </c>
      <c r="P71" s="4">
        <v>0</v>
      </c>
      <c r="Q71" s="4">
        <v>0</v>
      </c>
      <c r="R71" s="4">
        <v>0</v>
      </c>
      <c r="S71" s="32">
        <v>6</v>
      </c>
      <c r="T71" s="3" t="s">
        <v>12</v>
      </c>
      <c r="U71" s="4">
        <f t="shared" si="21"/>
        <v>0</v>
      </c>
      <c r="V71" s="4">
        <v>0</v>
      </c>
      <c r="W71" s="4">
        <v>0</v>
      </c>
      <c r="X71" s="4">
        <v>0</v>
      </c>
      <c r="Y71" s="4"/>
      <c r="Z71" s="32">
        <v>6</v>
      </c>
      <c r="AA71" s="3" t="s">
        <v>12</v>
      </c>
      <c r="AB71" s="44">
        <f t="shared" si="22"/>
        <v>5000</v>
      </c>
    </row>
    <row r="72" spans="1:28" x14ac:dyDescent="0.55000000000000004">
      <c r="A72" s="32">
        <v>7</v>
      </c>
      <c r="B72" s="3" t="s">
        <v>13</v>
      </c>
      <c r="C72" s="4">
        <f t="shared" si="18"/>
        <v>0</v>
      </c>
      <c r="D72" s="4">
        <v>0</v>
      </c>
      <c r="E72" s="4">
        <v>0</v>
      </c>
      <c r="F72" s="4">
        <v>0</v>
      </c>
      <c r="G72" s="32">
        <v>7</v>
      </c>
      <c r="H72" s="3" t="s">
        <v>13</v>
      </c>
      <c r="I72" s="4">
        <f t="shared" si="19"/>
        <v>0</v>
      </c>
      <c r="J72" s="4">
        <v>0</v>
      </c>
      <c r="K72" s="4">
        <v>0</v>
      </c>
      <c r="L72" s="4">
        <v>0</v>
      </c>
      <c r="M72" s="32">
        <v>7</v>
      </c>
      <c r="N72" s="3" t="s">
        <v>13</v>
      </c>
      <c r="O72" s="4">
        <f t="shared" si="20"/>
        <v>0</v>
      </c>
      <c r="P72" s="4">
        <v>0</v>
      </c>
      <c r="Q72" s="4">
        <v>0</v>
      </c>
      <c r="R72" s="4">
        <v>0</v>
      </c>
      <c r="S72" s="32">
        <v>7</v>
      </c>
      <c r="T72" s="3" t="s">
        <v>13</v>
      </c>
      <c r="U72" s="4">
        <f t="shared" si="21"/>
        <v>0</v>
      </c>
      <c r="V72" s="4">
        <v>0</v>
      </c>
      <c r="W72" s="4">
        <v>0</v>
      </c>
      <c r="X72" s="4">
        <v>0</v>
      </c>
      <c r="Y72" s="4"/>
      <c r="Z72" s="32">
        <v>7</v>
      </c>
      <c r="AA72" s="3" t="s">
        <v>13</v>
      </c>
      <c r="AB72" s="44">
        <f t="shared" si="22"/>
        <v>0</v>
      </c>
    </row>
    <row r="73" spans="1:28" x14ac:dyDescent="0.55000000000000004">
      <c r="A73" s="32">
        <v>8</v>
      </c>
      <c r="B73" s="3" t="s">
        <v>14</v>
      </c>
      <c r="C73" s="4">
        <f t="shared" si="18"/>
        <v>0</v>
      </c>
      <c r="D73" s="4">
        <v>0</v>
      </c>
      <c r="E73" s="4">
        <v>0</v>
      </c>
      <c r="F73" s="4">
        <v>0</v>
      </c>
      <c r="G73" s="32">
        <v>8</v>
      </c>
      <c r="H73" s="3" t="s">
        <v>14</v>
      </c>
      <c r="I73" s="4">
        <f t="shared" si="19"/>
        <v>0</v>
      </c>
      <c r="J73" s="4">
        <v>0</v>
      </c>
      <c r="K73" s="4">
        <v>0</v>
      </c>
      <c r="L73" s="4">
        <v>0</v>
      </c>
      <c r="M73" s="32">
        <v>8</v>
      </c>
      <c r="N73" s="3" t="s">
        <v>14</v>
      </c>
      <c r="O73" s="4">
        <f t="shared" si="20"/>
        <v>0</v>
      </c>
      <c r="P73" s="4">
        <v>0</v>
      </c>
      <c r="Q73" s="4">
        <v>0</v>
      </c>
      <c r="R73" s="4">
        <v>0</v>
      </c>
      <c r="S73" s="32">
        <v>8</v>
      </c>
      <c r="T73" s="3" t="s">
        <v>14</v>
      </c>
      <c r="U73" s="4">
        <f t="shared" si="21"/>
        <v>0</v>
      </c>
      <c r="V73" s="4">
        <v>0</v>
      </c>
      <c r="W73" s="4">
        <v>0</v>
      </c>
      <c r="X73" s="4">
        <v>0</v>
      </c>
      <c r="Y73" s="4"/>
      <c r="Z73" s="32">
        <v>8</v>
      </c>
      <c r="AA73" s="3" t="s">
        <v>14</v>
      </c>
      <c r="AB73" s="44">
        <f t="shared" si="22"/>
        <v>0</v>
      </c>
    </row>
    <row r="74" spans="1:28" x14ac:dyDescent="0.55000000000000004">
      <c r="A74" s="32">
        <v>9</v>
      </c>
      <c r="B74" s="3" t="s">
        <v>15</v>
      </c>
      <c r="C74" s="4">
        <f t="shared" si="18"/>
        <v>0</v>
      </c>
      <c r="D74" s="4">
        <v>0</v>
      </c>
      <c r="E74" s="4">
        <v>0</v>
      </c>
      <c r="F74" s="4">
        <v>0</v>
      </c>
      <c r="G74" s="32">
        <v>9</v>
      </c>
      <c r="H74" s="3" t="s">
        <v>15</v>
      </c>
      <c r="I74" s="4">
        <f t="shared" si="19"/>
        <v>0</v>
      </c>
      <c r="J74" s="4">
        <v>0</v>
      </c>
      <c r="K74" s="4">
        <v>0</v>
      </c>
      <c r="L74" s="4">
        <v>0</v>
      </c>
      <c r="M74" s="32">
        <v>9</v>
      </c>
      <c r="N74" s="3" t="s">
        <v>15</v>
      </c>
      <c r="O74" s="4">
        <f t="shared" si="20"/>
        <v>0</v>
      </c>
      <c r="P74" s="4">
        <v>0</v>
      </c>
      <c r="Q74" s="4">
        <v>0</v>
      </c>
      <c r="R74" s="4">
        <v>0</v>
      </c>
      <c r="S74" s="32">
        <v>9</v>
      </c>
      <c r="T74" s="3" t="s">
        <v>15</v>
      </c>
      <c r="U74" s="4">
        <f t="shared" si="21"/>
        <v>0</v>
      </c>
      <c r="V74" s="4">
        <v>0</v>
      </c>
      <c r="W74" s="4">
        <v>0</v>
      </c>
      <c r="X74" s="4">
        <v>0</v>
      </c>
      <c r="Y74" s="4"/>
      <c r="Z74" s="32">
        <v>9</v>
      </c>
      <c r="AA74" s="3" t="s">
        <v>15</v>
      </c>
      <c r="AB74" s="44">
        <f t="shared" si="22"/>
        <v>0</v>
      </c>
    </row>
    <row r="75" spans="1:28" x14ac:dyDescent="0.55000000000000004">
      <c r="A75" s="32">
        <v>10</v>
      </c>
      <c r="B75" s="3" t="s">
        <v>16</v>
      </c>
      <c r="C75" s="4">
        <f t="shared" si="18"/>
        <v>0</v>
      </c>
      <c r="D75" s="4">
        <v>0</v>
      </c>
      <c r="E75" s="4">
        <v>0</v>
      </c>
      <c r="F75" s="4">
        <v>0</v>
      </c>
      <c r="G75" s="32">
        <v>10</v>
      </c>
      <c r="H75" s="3" t="s">
        <v>16</v>
      </c>
      <c r="I75" s="4">
        <f t="shared" si="19"/>
        <v>0</v>
      </c>
      <c r="J75" s="4">
        <v>0</v>
      </c>
      <c r="K75" s="4">
        <v>0</v>
      </c>
      <c r="L75" s="4">
        <v>0</v>
      </c>
      <c r="M75" s="32">
        <v>10</v>
      </c>
      <c r="N75" s="3" t="s">
        <v>16</v>
      </c>
      <c r="O75" s="4">
        <f t="shared" si="20"/>
        <v>0</v>
      </c>
      <c r="P75" s="4">
        <v>0</v>
      </c>
      <c r="Q75" s="4">
        <v>0</v>
      </c>
      <c r="R75" s="4">
        <v>0</v>
      </c>
      <c r="S75" s="32">
        <v>10</v>
      </c>
      <c r="T75" s="3" t="s">
        <v>16</v>
      </c>
      <c r="U75" s="4">
        <f t="shared" si="21"/>
        <v>0</v>
      </c>
      <c r="V75" s="4">
        <v>0</v>
      </c>
      <c r="W75" s="4">
        <v>0</v>
      </c>
      <c r="X75" s="4">
        <v>0</v>
      </c>
      <c r="Y75" s="4"/>
      <c r="Z75" s="32">
        <v>10</v>
      </c>
      <c r="AA75" s="3" t="s">
        <v>16</v>
      </c>
      <c r="AB75" s="44">
        <f t="shared" si="22"/>
        <v>0</v>
      </c>
    </row>
    <row r="76" spans="1:28" x14ac:dyDescent="0.55000000000000004">
      <c r="A76" s="34">
        <v>11</v>
      </c>
      <c r="B76" s="5" t="s">
        <v>17</v>
      </c>
      <c r="C76" s="4">
        <f t="shared" si="18"/>
        <v>0</v>
      </c>
      <c r="D76" s="6">
        <v>0</v>
      </c>
      <c r="E76" s="6">
        <v>0</v>
      </c>
      <c r="F76" s="6">
        <v>0</v>
      </c>
      <c r="G76" s="34">
        <v>11</v>
      </c>
      <c r="H76" s="5" t="s">
        <v>17</v>
      </c>
      <c r="I76" s="4">
        <f t="shared" si="19"/>
        <v>0</v>
      </c>
      <c r="J76" s="6">
        <v>0</v>
      </c>
      <c r="K76" s="6">
        <v>0</v>
      </c>
      <c r="L76" s="6">
        <v>0</v>
      </c>
      <c r="M76" s="34">
        <v>11</v>
      </c>
      <c r="N76" s="5" t="s">
        <v>17</v>
      </c>
      <c r="O76" s="4">
        <f t="shared" si="20"/>
        <v>0</v>
      </c>
      <c r="P76" s="6">
        <v>0</v>
      </c>
      <c r="Q76" s="6">
        <v>0</v>
      </c>
      <c r="R76" s="6">
        <v>0</v>
      </c>
      <c r="S76" s="34">
        <v>11</v>
      </c>
      <c r="T76" s="5" t="s">
        <v>17</v>
      </c>
      <c r="U76" s="4">
        <f t="shared" si="21"/>
        <v>0</v>
      </c>
      <c r="V76" s="6">
        <v>0</v>
      </c>
      <c r="W76" s="6">
        <v>0</v>
      </c>
      <c r="X76" s="6">
        <v>0</v>
      </c>
      <c r="Y76" s="6"/>
      <c r="Z76" s="34">
        <v>11</v>
      </c>
      <c r="AA76" s="5" t="s">
        <v>17</v>
      </c>
      <c r="AB76" s="44">
        <f t="shared" si="22"/>
        <v>0</v>
      </c>
    </row>
    <row r="77" spans="1:28" x14ac:dyDescent="0.55000000000000004">
      <c r="A77" s="90" t="s">
        <v>2</v>
      </c>
      <c r="B77" s="91"/>
      <c r="C77" s="7">
        <f>SUM(C66:C76)</f>
        <v>0</v>
      </c>
      <c r="D77" s="7">
        <f>SUM(D66:D76)</f>
        <v>0</v>
      </c>
      <c r="E77" s="7">
        <f>SUM(E66:E76)</f>
        <v>0</v>
      </c>
      <c r="F77" s="7">
        <f>SUM(F66:F76)</f>
        <v>0</v>
      </c>
      <c r="G77" s="90" t="s">
        <v>2</v>
      </c>
      <c r="H77" s="91"/>
      <c r="I77" s="7">
        <f>SUM(I66:I76)</f>
        <v>5000</v>
      </c>
      <c r="J77" s="7">
        <f>SUM(J66:J76)</f>
        <v>0</v>
      </c>
      <c r="K77" s="7">
        <f>SUM(K66:K76)</f>
        <v>5000</v>
      </c>
      <c r="L77" s="7">
        <f>SUM(L66:L76)</f>
        <v>0</v>
      </c>
      <c r="M77" s="90" t="s">
        <v>2</v>
      </c>
      <c r="N77" s="91"/>
      <c r="O77" s="7">
        <f>SUM(O66:O76)</f>
        <v>0</v>
      </c>
      <c r="P77" s="7">
        <f>SUM(P66:P76)</f>
        <v>0</v>
      </c>
      <c r="Q77" s="7">
        <f>SUM(Q66:Q76)</f>
        <v>0</v>
      </c>
      <c r="R77" s="7">
        <f>SUM(R66:R76)</f>
        <v>0</v>
      </c>
      <c r="S77" s="90" t="s">
        <v>2</v>
      </c>
      <c r="T77" s="91"/>
      <c r="U77" s="7">
        <f>SUM(U66:U76)</f>
        <v>0</v>
      </c>
      <c r="V77" s="7">
        <f>SUM(V66:V76)</f>
        <v>0</v>
      </c>
      <c r="W77" s="7">
        <f>SUM(W66:W76)</f>
        <v>0</v>
      </c>
      <c r="X77" s="7">
        <f>SUM(X66:X76)</f>
        <v>0</v>
      </c>
      <c r="Y77" s="67"/>
      <c r="Z77" s="90" t="s">
        <v>2</v>
      </c>
      <c r="AA77" s="91"/>
      <c r="AB77" s="7">
        <f>SUM(AB66:AB76)</f>
        <v>5000</v>
      </c>
    </row>
    <row r="79" spans="1:28" x14ac:dyDescent="0.55000000000000004">
      <c r="A79" s="1" t="s">
        <v>21</v>
      </c>
      <c r="G79" s="1" t="s">
        <v>21</v>
      </c>
      <c r="M79" s="1" t="s">
        <v>21</v>
      </c>
      <c r="S79" s="1" t="s">
        <v>21</v>
      </c>
      <c r="Z79" s="1" t="s">
        <v>21</v>
      </c>
    </row>
    <row r="80" spans="1:28" x14ac:dyDescent="0.55000000000000004">
      <c r="B80" s="35"/>
      <c r="C80" s="35"/>
      <c r="D80" s="35"/>
      <c r="E80" s="35"/>
      <c r="F80" s="35"/>
      <c r="H80" s="35"/>
      <c r="I80" s="35"/>
      <c r="J80" s="35"/>
      <c r="K80" s="35"/>
      <c r="L80" s="35"/>
      <c r="N80" s="35"/>
      <c r="O80" s="35"/>
      <c r="P80" s="35"/>
      <c r="Q80" s="35"/>
      <c r="R80" s="35"/>
      <c r="T80" s="35"/>
      <c r="U80" s="35"/>
      <c r="V80" s="35"/>
      <c r="W80" s="35"/>
      <c r="X80" s="35"/>
      <c r="Y80" s="36"/>
      <c r="AA80" s="35"/>
      <c r="AB80" s="35"/>
    </row>
    <row r="81" spans="1:28" x14ac:dyDescent="0.55000000000000004">
      <c r="B81" s="35"/>
      <c r="C81" s="35"/>
      <c r="D81" s="35"/>
      <c r="E81" s="35"/>
      <c r="F81" s="35"/>
      <c r="H81" s="35"/>
      <c r="I81" s="35"/>
      <c r="J81" s="35"/>
      <c r="K81" s="35"/>
      <c r="L81" s="35"/>
      <c r="N81" s="35"/>
      <c r="O81" s="35"/>
      <c r="P81" s="35"/>
      <c r="Q81" s="35"/>
      <c r="R81" s="35"/>
      <c r="T81" s="35"/>
      <c r="U81" s="35"/>
      <c r="V81" s="35"/>
      <c r="W81" s="35"/>
      <c r="X81" s="35"/>
      <c r="Y81" s="36"/>
      <c r="AA81" s="35"/>
      <c r="AB81" s="35"/>
    </row>
    <row r="82" spans="1:28" x14ac:dyDescent="0.55000000000000004">
      <c r="B82" s="35"/>
      <c r="C82" s="35"/>
      <c r="D82" s="35"/>
      <c r="E82" s="35"/>
      <c r="F82" s="35"/>
      <c r="H82" s="35"/>
      <c r="I82" s="35"/>
      <c r="J82" s="35"/>
      <c r="K82" s="35"/>
      <c r="L82" s="35"/>
      <c r="N82" s="35"/>
      <c r="O82" s="35"/>
      <c r="P82" s="35"/>
      <c r="Q82" s="35"/>
      <c r="R82" s="35"/>
      <c r="T82" s="35"/>
      <c r="U82" s="35"/>
      <c r="V82" s="35"/>
      <c r="W82" s="35"/>
      <c r="X82" s="35"/>
      <c r="Y82" s="36"/>
      <c r="AA82" s="35"/>
      <c r="AB82" s="35"/>
    </row>
    <row r="83" spans="1:28" x14ac:dyDescent="0.55000000000000004">
      <c r="B83" s="35"/>
      <c r="C83" s="35"/>
      <c r="D83" s="35"/>
      <c r="E83" s="35"/>
      <c r="F83" s="35"/>
      <c r="H83" s="35"/>
      <c r="I83" s="35"/>
      <c r="J83" s="35"/>
      <c r="K83" s="35"/>
      <c r="L83" s="35"/>
      <c r="N83" s="35"/>
      <c r="O83" s="35"/>
      <c r="P83" s="35"/>
      <c r="Q83" s="35"/>
      <c r="R83" s="35"/>
      <c r="T83" s="35"/>
      <c r="U83" s="35"/>
      <c r="V83" s="35"/>
      <c r="W83" s="35"/>
      <c r="X83" s="35"/>
      <c r="Y83" s="36"/>
      <c r="AA83" s="35"/>
      <c r="AB83" s="35"/>
    </row>
    <row r="84" spans="1:28" x14ac:dyDescent="0.55000000000000004">
      <c r="B84" s="36"/>
      <c r="C84" s="63" t="s">
        <v>61</v>
      </c>
      <c r="D84" s="36"/>
      <c r="E84" s="36" t="s">
        <v>62</v>
      </c>
      <c r="F84" s="36"/>
      <c r="H84" s="36"/>
      <c r="I84" s="63" t="s">
        <v>61</v>
      </c>
      <c r="J84" s="36"/>
      <c r="K84" s="36" t="s">
        <v>62</v>
      </c>
      <c r="L84" s="36"/>
      <c r="N84" s="36"/>
      <c r="O84" s="63" t="s">
        <v>61</v>
      </c>
      <c r="P84" s="36"/>
      <c r="Q84" s="36" t="s">
        <v>62</v>
      </c>
      <c r="R84" s="36"/>
      <c r="T84" s="36"/>
      <c r="U84" s="63" t="s">
        <v>61</v>
      </c>
      <c r="V84" s="36"/>
      <c r="W84" s="36" t="s">
        <v>62</v>
      </c>
      <c r="X84" s="36"/>
      <c r="Y84" s="36"/>
      <c r="AA84" s="36"/>
      <c r="AB84" s="63" t="s">
        <v>61</v>
      </c>
    </row>
    <row r="85" spans="1:28" x14ac:dyDescent="0.55000000000000004">
      <c r="B85" s="36"/>
      <c r="C85" s="36"/>
      <c r="D85" s="63" t="s">
        <v>64</v>
      </c>
      <c r="E85" s="36"/>
      <c r="F85" s="36"/>
      <c r="H85" s="36"/>
      <c r="I85" s="36"/>
      <c r="J85" s="63" t="s">
        <v>64</v>
      </c>
      <c r="K85" s="36"/>
      <c r="L85" s="36"/>
      <c r="N85" s="36"/>
      <c r="O85" s="36"/>
      <c r="P85" s="63" t="s">
        <v>64</v>
      </c>
      <c r="Q85" s="36"/>
      <c r="R85" s="36"/>
      <c r="T85" s="36"/>
      <c r="U85" s="36"/>
      <c r="V85" s="63" t="s">
        <v>64</v>
      </c>
      <c r="W85" s="36"/>
      <c r="X85" s="36"/>
      <c r="Y85" s="36"/>
      <c r="AA85" s="36"/>
      <c r="AB85" s="36"/>
    </row>
    <row r="86" spans="1:28" x14ac:dyDescent="0.55000000000000004">
      <c r="B86" s="36"/>
      <c r="C86" s="36"/>
      <c r="D86" s="63" t="s">
        <v>60</v>
      </c>
      <c r="E86" s="36"/>
      <c r="F86" s="36"/>
      <c r="H86" s="36"/>
      <c r="I86" s="36"/>
      <c r="J86" s="63" t="s">
        <v>60</v>
      </c>
      <c r="K86" s="36"/>
      <c r="L86" s="36"/>
      <c r="N86" s="36"/>
      <c r="O86" s="36"/>
      <c r="P86" s="63" t="s">
        <v>60</v>
      </c>
      <c r="Q86" s="36"/>
      <c r="R86" s="36"/>
      <c r="T86" s="36"/>
      <c r="U86" s="36"/>
      <c r="V86" s="63" t="s">
        <v>60</v>
      </c>
      <c r="W86" s="36"/>
      <c r="X86" s="36"/>
      <c r="Y86" s="36"/>
      <c r="AA86" s="36"/>
      <c r="AB86" s="36"/>
    </row>
    <row r="88" spans="1:28" x14ac:dyDescent="0.55000000000000004">
      <c r="A88" s="89" t="s">
        <v>18</v>
      </c>
      <c r="B88" s="89"/>
      <c r="C88" s="89"/>
      <c r="D88" s="89"/>
      <c r="E88" s="89"/>
      <c r="F88" s="89"/>
      <c r="G88" s="89" t="s">
        <v>18</v>
      </c>
      <c r="H88" s="89"/>
      <c r="I88" s="89"/>
      <c r="J88" s="89"/>
      <c r="K88" s="89"/>
      <c r="L88" s="89"/>
      <c r="M88" s="89" t="s">
        <v>18</v>
      </c>
      <c r="N88" s="89"/>
      <c r="O88" s="89"/>
      <c r="P88" s="89"/>
      <c r="Q88" s="89"/>
      <c r="R88" s="89"/>
      <c r="S88" s="89" t="s">
        <v>18</v>
      </c>
      <c r="T88" s="89"/>
      <c r="U88" s="89"/>
      <c r="V88" s="89"/>
      <c r="W88" s="89"/>
      <c r="X88" s="89"/>
      <c r="Y88" s="64"/>
      <c r="Z88" s="89" t="s">
        <v>18</v>
      </c>
      <c r="AA88" s="89"/>
      <c r="AB88" s="89"/>
    </row>
    <row r="89" spans="1:28" x14ac:dyDescent="0.55000000000000004">
      <c r="A89" s="89" t="s">
        <v>27</v>
      </c>
      <c r="B89" s="89"/>
      <c r="C89" s="89"/>
      <c r="D89" s="89"/>
      <c r="E89" s="89"/>
      <c r="F89" s="89"/>
      <c r="G89" s="89" t="s">
        <v>27</v>
      </c>
      <c r="H89" s="89"/>
      <c r="I89" s="89"/>
      <c r="J89" s="89"/>
      <c r="K89" s="89"/>
      <c r="L89" s="89"/>
      <c r="M89" s="89" t="s">
        <v>27</v>
      </c>
      <c r="N89" s="89"/>
      <c r="O89" s="89"/>
      <c r="P89" s="89"/>
      <c r="Q89" s="89"/>
      <c r="R89" s="89"/>
      <c r="S89" s="89" t="s">
        <v>27</v>
      </c>
      <c r="T89" s="89"/>
      <c r="U89" s="89"/>
      <c r="V89" s="89"/>
      <c r="W89" s="89"/>
      <c r="X89" s="89"/>
      <c r="Y89" s="64"/>
      <c r="Z89" s="89" t="s">
        <v>27</v>
      </c>
      <c r="AA89" s="89"/>
      <c r="AB89" s="89"/>
    </row>
    <row r="90" spans="1:28" x14ac:dyDescent="0.55000000000000004">
      <c r="A90" s="89" t="s">
        <v>92</v>
      </c>
      <c r="B90" s="89"/>
      <c r="C90" s="89"/>
      <c r="D90" s="89"/>
      <c r="E90" s="89"/>
      <c r="F90" s="89"/>
      <c r="G90" s="89" t="s">
        <v>92</v>
      </c>
      <c r="H90" s="89"/>
      <c r="I90" s="89"/>
      <c r="J90" s="89"/>
      <c r="K90" s="89"/>
      <c r="L90" s="89"/>
      <c r="M90" s="89" t="s">
        <v>92</v>
      </c>
      <c r="N90" s="89"/>
      <c r="O90" s="89"/>
      <c r="P90" s="89"/>
      <c r="Q90" s="89"/>
      <c r="R90" s="89"/>
      <c r="S90" s="89" t="s">
        <v>92</v>
      </c>
      <c r="T90" s="89"/>
      <c r="U90" s="89"/>
      <c r="V90" s="89"/>
      <c r="W90" s="89"/>
      <c r="X90" s="89"/>
      <c r="Y90" s="64"/>
      <c r="Z90" s="89" t="s">
        <v>78</v>
      </c>
      <c r="AA90" s="89"/>
      <c r="AB90" s="89"/>
    </row>
    <row r="91" spans="1:28" x14ac:dyDescent="0.55000000000000004">
      <c r="A91" s="89" t="s">
        <v>93</v>
      </c>
      <c r="B91" s="89"/>
      <c r="C91" s="89"/>
      <c r="D91" s="89"/>
      <c r="E91" s="89"/>
      <c r="F91" s="89"/>
      <c r="G91" s="89" t="s">
        <v>94</v>
      </c>
      <c r="H91" s="89"/>
      <c r="I91" s="89"/>
      <c r="J91" s="89"/>
      <c r="K91" s="89"/>
      <c r="L91" s="89"/>
      <c r="M91" s="89" t="s">
        <v>95</v>
      </c>
      <c r="N91" s="89"/>
      <c r="O91" s="89"/>
      <c r="P91" s="89"/>
      <c r="Q91" s="89"/>
      <c r="R91" s="89"/>
      <c r="S91" s="89" t="s">
        <v>91</v>
      </c>
      <c r="T91" s="89"/>
      <c r="U91" s="89"/>
      <c r="V91" s="89"/>
      <c r="W91" s="89"/>
      <c r="X91" s="89"/>
      <c r="Y91" s="64"/>
      <c r="Z91" s="89" t="s">
        <v>82</v>
      </c>
      <c r="AA91" s="89"/>
      <c r="AB91" s="89"/>
    </row>
    <row r="92" spans="1:28" x14ac:dyDescent="0.55000000000000004">
      <c r="A92" s="89" t="s">
        <v>88</v>
      </c>
      <c r="B92" s="89"/>
      <c r="C92" s="89"/>
      <c r="D92" s="89"/>
      <c r="E92" s="89"/>
      <c r="F92" s="89"/>
      <c r="G92" s="89" t="s">
        <v>88</v>
      </c>
      <c r="H92" s="89"/>
      <c r="I92" s="89"/>
      <c r="J92" s="89"/>
      <c r="K92" s="89"/>
      <c r="L92" s="89"/>
      <c r="M92" s="89" t="s">
        <v>88</v>
      </c>
      <c r="N92" s="89"/>
      <c r="O92" s="89"/>
      <c r="P92" s="89"/>
      <c r="Q92" s="89"/>
      <c r="R92" s="89"/>
      <c r="S92" s="89" t="s">
        <v>88</v>
      </c>
      <c r="T92" s="89"/>
      <c r="U92" s="89"/>
      <c r="V92" s="89"/>
      <c r="W92" s="89"/>
      <c r="X92" s="89"/>
      <c r="Y92" s="64"/>
      <c r="Z92" s="89" t="s">
        <v>88</v>
      </c>
      <c r="AA92" s="89"/>
      <c r="AB92" s="89"/>
    </row>
    <row r="93" spans="1:28" x14ac:dyDescent="0.55000000000000004">
      <c r="A93" s="83" t="s">
        <v>0</v>
      </c>
      <c r="B93" s="83" t="s">
        <v>1</v>
      </c>
      <c r="C93" s="83" t="s">
        <v>2</v>
      </c>
      <c r="D93" s="83" t="s">
        <v>6</v>
      </c>
      <c r="E93" s="83"/>
      <c r="F93" s="83"/>
      <c r="G93" s="83" t="s">
        <v>0</v>
      </c>
      <c r="H93" s="83" t="s">
        <v>1</v>
      </c>
      <c r="I93" s="83" t="s">
        <v>2</v>
      </c>
      <c r="J93" s="83" t="s">
        <v>6</v>
      </c>
      <c r="K93" s="83"/>
      <c r="L93" s="83"/>
      <c r="M93" s="83" t="s">
        <v>0</v>
      </c>
      <c r="N93" s="83" t="s">
        <v>1</v>
      </c>
      <c r="O93" s="83" t="s">
        <v>2</v>
      </c>
      <c r="P93" s="83" t="s">
        <v>6</v>
      </c>
      <c r="Q93" s="83"/>
      <c r="R93" s="83"/>
      <c r="S93" s="83" t="s">
        <v>0</v>
      </c>
      <c r="T93" s="83" t="s">
        <v>1</v>
      </c>
      <c r="U93" s="83" t="s">
        <v>2</v>
      </c>
      <c r="V93" s="84" t="s">
        <v>6</v>
      </c>
      <c r="W93" s="85"/>
      <c r="X93" s="86"/>
      <c r="Y93" s="62"/>
      <c r="Z93" s="83" t="s">
        <v>0</v>
      </c>
      <c r="AA93" s="83" t="s">
        <v>1</v>
      </c>
      <c r="AB93" s="83" t="s">
        <v>2</v>
      </c>
    </row>
    <row r="94" spans="1:28" x14ac:dyDescent="0.55000000000000004">
      <c r="A94" s="83"/>
      <c r="B94" s="83"/>
      <c r="C94" s="83"/>
      <c r="D94" s="62" t="s">
        <v>3</v>
      </c>
      <c r="E94" s="62" t="s">
        <v>4</v>
      </c>
      <c r="F94" s="62" t="s">
        <v>5</v>
      </c>
      <c r="G94" s="83"/>
      <c r="H94" s="83"/>
      <c r="I94" s="83"/>
      <c r="J94" s="62" t="s">
        <v>42</v>
      </c>
      <c r="K94" s="62" t="s">
        <v>43</v>
      </c>
      <c r="L94" s="62" t="s">
        <v>44</v>
      </c>
      <c r="M94" s="83"/>
      <c r="N94" s="83"/>
      <c r="O94" s="83"/>
      <c r="P94" s="62" t="s">
        <v>45</v>
      </c>
      <c r="Q94" s="62" t="s">
        <v>46</v>
      </c>
      <c r="R94" s="62" t="s">
        <v>47</v>
      </c>
      <c r="S94" s="83"/>
      <c r="T94" s="83"/>
      <c r="U94" s="83"/>
      <c r="V94" s="62" t="s">
        <v>50</v>
      </c>
      <c r="W94" s="62" t="s">
        <v>51</v>
      </c>
      <c r="X94" s="62" t="s">
        <v>52</v>
      </c>
      <c r="Y94" s="62"/>
      <c r="Z94" s="83"/>
      <c r="AA94" s="83"/>
      <c r="AB94" s="83"/>
    </row>
    <row r="95" spans="1:28" x14ac:dyDescent="0.55000000000000004">
      <c r="A95" s="30">
        <v>1</v>
      </c>
      <c r="B95" s="31" t="s">
        <v>7</v>
      </c>
      <c r="C95" s="4">
        <f t="shared" ref="C95:C105" si="23">SUM(D95+E95+F95)</f>
        <v>0</v>
      </c>
      <c r="D95" s="2">
        <v>0</v>
      </c>
      <c r="E95" s="2">
        <v>0</v>
      </c>
      <c r="F95" s="2">
        <v>0</v>
      </c>
      <c r="G95" s="30">
        <v>1</v>
      </c>
      <c r="H95" s="31" t="s">
        <v>7</v>
      </c>
      <c r="I95" s="4">
        <f t="shared" ref="I95:I105" si="24">SUM(J95+K95+L95)</f>
        <v>0</v>
      </c>
      <c r="J95" s="2">
        <v>0</v>
      </c>
      <c r="K95" s="2">
        <v>0</v>
      </c>
      <c r="L95" s="2">
        <v>0</v>
      </c>
      <c r="M95" s="30">
        <v>1</v>
      </c>
      <c r="N95" s="31" t="s">
        <v>7</v>
      </c>
      <c r="O95" s="4">
        <f t="shared" ref="O95:O105" si="25">SUM(P95+Q95+R95)</f>
        <v>0</v>
      </c>
      <c r="P95" s="2">
        <v>0</v>
      </c>
      <c r="Q95" s="2">
        <v>0</v>
      </c>
      <c r="R95" s="2">
        <v>0</v>
      </c>
      <c r="S95" s="30">
        <v>1</v>
      </c>
      <c r="T95" s="31" t="s">
        <v>7</v>
      </c>
      <c r="U95" s="4">
        <f t="shared" ref="U95:U105" si="26">SUM(V95+W95+X95)</f>
        <v>0</v>
      </c>
      <c r="V95" s="2">
        <v>0</v>
      </c>
      <c r="W95" s="2">
        <v>0</v>
      </c>
      <c r="X95" s="2">
        <v>0</v>
      </c>
      <c r="Y95" s="2"/>
      <c r="Z95" s="30">
        <v>1</v>
      </c>
      <c r="AA95" s="31" t="s">
        <v>7</v>
      </c>
      <c r="AB95" s="44">
        <f t="shared" ref="AB95:AB105" si="27">SUM(C95,I95,O95,U95)</f>
        <v>0</v>
      </c>
    </row>
    <row r="96" spans="1:28" x14ac:dyDescent="0.55000000000000004">
      <c r="A96" s="32">
        <v>2</v>
      </c>
      <c r="B96" s="3" t="s">
        <v>84</v>
      </c>
      <c r="C96" s="4">
        <f t="shared" si="23"/>
        <v>105360</v>
      </c>
      <c r="D96" s="4">
        <v>35120</v>
      </c>
      <c r="E96" s="4">
        <v>35120</v>
      </c>
      <c r="F96" s="4">
        <v>35120</v>
      </c>
      <c r="G96" s="32">
        <v>2</v>
      </c>
      <c r="H96" s="3" t="s">
        <v>84</v>
      </c>
      <c r="I96" s="4">
        <f t="shared" si="24"/>
        <v>107970</v>
      </c>
      <c r="J96" s="4">
        <v>35990</v>
      </c>
      <c r="K96" s="4">
        <v>35990</v>
      </c>
      <c r="L96" s="4">
        <v>35990</v>
      </c>
      <c r="M96" s="32">
        <v>2</v>
      </c>
      <c r="N96" s="3" t="s">
        <v>84</v>
      </c>
      <c r="O96" s="4">
        <f t="shared" si="25"/>
        <v>109740</v>
      </c>
      <c r="P96" s="4">
        <v>36580</v>
      </c>
      <c r="Q96" s="4">
        <v>36580</v>
      </c>
      <c r="R96" s="4">
        <v>36580</v>
      </c>
      <c r="S96" s="32">
        <v>2</v>
      </c>
      <c r="T96" s="3" t="s">
        <v>84</v>
      </c>
      <c r="U96" s="4">
        <f t="shared" si="26"/>
        <v>109740</v>
      </c>
      <c r="V96" s="4">
        <v>36580</v>
      </c>
      <c r="W96" s="4">
        <v>36580</v>
      </c>
      <c r="X96" s="4">
        <v>36580</v>
      </c>
      <c r="Y96" s="4"/>
      <c r="Z96" s="32">
        <v>2</v>
      </c>
      <c r="AA96" s="3" t="s">
        <v>84</v>
      </c>
      <c r="AB96" s="44">
        <f t="shared" si="27"/>
        <v>432810</v>
      </c>
    </row>
    <row r="97" spans="1:28" x14ac:dyDescent="0.55000000000000004">
      <c r="A97" s="32">
        <v>3</v>
      </c>
      <c r="B97" s="3" t="s">
        <v>9</v>
      </c>
      <c r="C97" s="4">
        <f t="shared" si="23"/>
        <v>0</v>
      </c>
      <c r="D97" s="4">
        <v>0</v>
      </c>
      <c r="E97" s="4">
        <v>0</v>
      </c>
      <c r="F97" s="4">
        <v>0</v>
      </c>
      <c r="G97" s="32">
        <v>3</v>
      </c>
      <c r="H97" s="3" t="s">
        <v>9</v>
      </c>
      <c r="I97" s="4">
        <f t="shared" si="24"/>
        <v>0</v>
      </c>
      <c r="J97" s="4">
        <v>0</v>
      </c>
      <c r="K97" s="4">
        <v>0</v>
      </c>
      <c r="L97" s="4">
        <v>0</v>
      </c>
      <c r="M97" s="32">
        <v>3</v>
      </c>
      <c r="N97" s="3" t="s">
        <v>9</v>
      </c>
      <c r="O97" s="4">
        <f t="shared" si="25"/>
        <v>0</v>
      </c>
      <c r="P97" s="4">
        <v>0</v>
      </c>
      <c r="Q97" s="4">
        <v>0</v>
      </c>
      <c r="R97" s="4">
        <v>0</v>
      </c>
      <c r="S97" s="32">
        <v>3</v>
      </c>
      <c r="T97" s="3" t="s">
        <v>9</v>
      </c>
      <c r="U97" s="4">
        <f t="shared" si="26"/>
        <v>0</v>
      </c>
      <c r="V97" s="4">
        <v>0</v>
      </c>
      <c r="W97" s="4">
        <v>0</v>
      </c>
      <c r="X97" s="4">
        <v>0</v>
      </c>
      <c r="Y97" s="4"/>
      <c r="Z97" s="32">
        <v>3</v>
      </c>
      <c r="AA97" s="3" t="s">
        <v>9</v>
      </c>
      <c r="AB97" s="44">
        <f t="shared" si="27"/>
        <v>0</v>
      </c>
    </row>
    <row r="98" spans="1:28" x14ac:dyDescent="0.55000000000000004">
      <c r="A98" s="32">
        <v>4</v>
      </c>
      <c r="B98" s="3" t="s">
        <v>10</v>
      </c>
      <c r="C98" s="4">
        <f t="shared" si="23"/>
        <v>0</v>
      </c>
      <c r="D98" s="4">
        <v>0</v>
      </c>
      <c r="E98" s="4">
        <v>0</v>
      </c>
      <c r="F98" s="4">
        <v>0</v>
      </c>
      <c r="G98" s="32">
        <v>4</v>
      </c>
      <c r="H98" s="3" t="s">
        <v>10</v>
      </c>
      <c r="I98" s="4">
        <f t="shared" si="24"/>
        <v>0</v>
      </c>
      <c r="J98" s="4">
        <v>0</v>
      </c>
      <c r="K98" s="4">
        <v>0</v>
      </c>
      <c r="L98" s="4">
        <v>0</v>
      </c>
      <c r="M98" s="32">
        <v>4</v>
      </c>
      <c r="N98" s="3" t="s">
        <v>10</v>
      </c>
      <c r="O98" s="4">
        <f t="shared" si="25"/>
        <v>0</v>
      </c>
      <c r="P98" s="4">
        <v>0</v>
      </c>
      <c r="Q98" s="4">
        <v>0</v>
      </c>
      <c r="R98" s="4">
        <v>0</v>
      </c>
      <c r="S98" s="32">
        <v>4</v>
      </c>
      <c r="T98" s="3" t="s">
        <v>10</v>
      </c>
      <c r="U98" s="4">
        <f t="shared" si="26"/>
        <v>0</v>
      </c>
      <c r="V98" s="4">
        <v>0</v>
      </c>
      <c r="W98" s="4">
        <v>0</v>
      </c>
      <c r="X98" s="4">
        <v>0</v>
      </c>
      <c r="Y98" s="4"/>
      <c r="Z98" s="32">
        <v>4</v>
      </c>
      <c r="AA98" s="3" t="s">
        <v>10</v>
      </c>
      <c r="AB98" s="44">
        <f t="shared" si="27"/>
        <v>0</v>
      </c>
    </row>
    <row r="99" spans="1:28" x14ac:dyDescent="0.55000000000000004">
      <c r="A99" s="32">
        <v>5</v>
      </c>
      <c r="B99" s="3" t="s">
        <v>11</v>
      </c>
      <c r="C99" s="4">
        <f t="shared" si="23"/>
        <v>9000</v>
      </c>
      <c r="D99" s="4">
        <v>3000</v>
      </c>
      <c r="E99" s="4">
        <v>3000</v>
      </c>
      <c r="F99" s="4">
        <v>3000</v>
      </c>
      <c r="G99" s="32">
        <v>5</v>
      </c>
      <c r="H99" s="3" t="s">
        <v>11</v>
      </c>
      <c r="I99" s="4">
        <f t="shared" si="24"/>
        <v>9000</v>
      </c>
      <c r="J99" s="4">
        <v>3000</v>
      </c>
      <c r="K99" s="4">
        <v>3000</v>
      </c>
      <c r="L99" s="4">
        <v>3000</v>
      </c>
      <c r="M99" s="32">
        <v>5</v>
      </c>
      <c r="N99" s="3" t="s">
        <v>11</v>
      </c>
      <c r="O99" s="4">
        <f t="shared" si="25"/>
        <v>9000</v>
      </c>
      <c r="P99" s="4">
        <v>3000</v>
      </c>
      <c r="Q99" s="4">
        <v>3000</v>
      </c>
      <c r="R99" s="4">
        <v>3000</v>
      </c>
      <c r="S99" s="32">
        <v>5</v>
      </c>
      <c r="T99" s="3" t="s">
        <v>11</v>
      </c>
      <c r="U99" s="4">
        <f t="shared" si="26"/>
        <v>12000</v>
      </c>
      <c r="V99" s="4">
        <v>3000</v>
      </c>
      <c r="W99" s="4">
        <v>3000</v>
      </c>
      <c r="X99" s="4">
        <v>6000</v>
      </c>
      <c r="Y99" s="4"/>
      <c r="Z99" s="32">
        <v>5</v>
      </c>
      <c r="AA99" s="3" t="s">
        <v>11</v>
      </c>
      <c r="AB99" s="44">
        <f t="shared" si="27"/>
        <v>39000</v>
      </c>
    </row>
    <row r="100" spans="1:28" x14ac:dyDescent="0.55000000000000004">
      <c r="A100" s="32">
        <v>6</v>
      </c>
      <c r="B100" s="3" t="s">
        <v>12</v>
      </c>
      <c r="C100" s="4">
        <f t="shared" si="23"/>
        <v>1500</v>
      </c>
      <c r="D100" s="4">
        <v>0</v>
      </c>
      <c r="E100" s="4">
        <v>1000</v>
      </c>
      <c r="F100" s="4">
        <v>500</v>
      </c>
      <c r="G100" s="32">
        <v>6</v>
      </c>
      <c r="H100" s="3" t="s">
        <v>12</v>
      </c>
      <c r="I100" s="4">
        <f t="shared" si="24"/>
        <v>25000</v>
      </c>
      <c r="J100" s="4">
        <v>5000</v>
      </c>
      <c r="K100" s="4">
        <v>10000</v>
      </c>
      <c r="L100" s="4">
        <v>10000</v>
      </c>
      <c r="M100" s="32">
        <v>6</v>
      </c>
      <c r="N100" s="3" t="s">
        <v>12</v>
      </c>
      <c r="O100" s="4">
        <f t="shared" si="25"/>
        <v>50140</v>
      </c>
      <c r="P100" s="4">
        <v>9640</v>
      </c>
      <c r="Q100" s="4">
        <v>40500</v>
      </c>
      <c r="R100" s="4">
        <v>0</v>
      </c>
      <c r="S100" s="32">
        <v>6</v>
      </c>
      <c r="T100" s="3" t="s">
        <v>12</v>
      </c>
      <c r="U100" s="4">
        <f t="shared" si="26"/>
        <v>8000</v>
      </c>
      <c r="V100" s="4">
        <v>2000</v>
      </c>
      <c r="W100" s="4">
        <v>3000</v>
      </c>
      <c r="X100" s="4">
        <v>3000</v>
      </c>
      <c r="Y100" s="4"/>
      <c r="Z100" s="32">
        <v>6</v>
      </c>
      <c r="AA100" s="3" t="s">
        <v>12</v>
      </c>
      <c r="AB100" s="44">
        <f t="shared" si="27"/>
        <v>84640</v>
      </c>
    </row>
    <row r="101" spans="1:28" x14ac:dyDescent="0.55000000000000004">
      <c r="A101" s="32">
        <v>7</v>
      </c>
      <c r="B101" s="3" t="s">
        <v>13</v>
      </c>
      <c r="C101" s="4">
        <f t="shared" si="23"/>
        <v>3200</v>
      </c>
      <c r="D101" s="4">
        <v>0</v>
      </c>
      <c r="E101" s="4">
        <v>1400</v>
      </c>
      <c r="F101" s="4">
        <v>1800</v>
      </c>
      <c r="G101" s="32">
        <v>7</v>
      </c>
      <c r="H101" s="3" t="s">
        <v>13</v>
      </c>
      <c r="I101" s="4">
        <f t="shared" si="24"/>
        <v>10400</v>
      </c>
      <c r="J101" s="4">
        <v>2500</v>
      </c>
      <c r="K101" s="4">
        <v>2000</v>
      </c>
      <c r="L101" s="4">
        <v>5900</v>
      </c>
      <c r="M101" s="32">
        <v>7</v>
      </c>
      <c r="N101" s="3" t="s">
        <v>13</v>
      </c>
      <c r="O101" s="4">
        <f t="shared" si="25"/>
        <v>40000</v>
      </c>
      <c r="P101" s="4">
        <v>10000</v>
      </c>
      <c r="Q101" s="4">
        <v>15000</v>
      </c>
      <c r="R101" s="4">
        <v>15000</v>
      </c>
      <c r="S101" s="32">
        <v>7</v>
      </c>
      <c r="T101" s="3" t="s">
        <v>13</v>
      </c>
      <c r="U101" s="4">
        <f t="shared" si="26"/>
        <v>17800</v>
      </c>
      <c r="V101" s="4">
        <v>3000</v>
      </c>
      <c r="W101" s="4">
        <v>3000</v>
      </c>
      <c r="X101" s="4">
        <v>11800</v>
      </c>
      <c r="Y101" s="4"/>
      <c r="Z101" s="32">
        <v>7</v>
      </c>
      <c r="AA101" s="3" t="s">
        <v>13</v>
      </c>
      <c r="AB101" s="44">
        <f t="shared" si="27"/>
        <v>71400</v>
      </c>
    </row>
    <row r="102" spans="1:28" x14ac:dyDescent="0.55000000000000004">
      <c r="A102" s="32">
        <v>8</v>
      </c>
      <c r="B102" s="3" t="s">
        <v>14</v>
      </c>
      <c r="C102" s="4">
        <f t="shared" si="23"/>
        <v>3500</v>
      </c>
      <c r="D102" s="4">
        <v>0</v>
      </c>
      <c r="E102" s="4">
        <v>1950</v>
      </c>
      <c r="F102" s="4">
        <v>1550</v>
      </c>
      <c r="G102" s="32">
        <v>8</v>
      </c>
      <c r="H102" s="3" t="s">
        <v>14</v>
      </c>
      <c r="I102" s="4">
        <f t="shared" si="24"/>
        <v>4700</v>
      </c>
      <c r="J102" s="4">
        <v>1700</v>
      </c>
      <c r="K102" s="4">
        <v>1500</v>
      </c>
      <c r="L102" s="4">
        <v>1500</v>
      </c>
      <c r="M102" s="32">
        <v>8</v>
      </c>
      <c r="N102" s="3" t="s">
        <v>14</v>
      </c>
      <c r="O102" s="4">
        <f t="shared" si="25"/>
        <v>4600</v>
      </c>
      <c r="P102" s="4">
        <v>1800</v>
      </c>
      <c r="Q102" s="4">
        <v>1000</v>
      </c>
      <c r="R102" s="4">
        <v>1800</v>
      </c>
      <c r="S102" s="32">
        <v>8</v>
      </c>
      <c r="T102" s="3" t="s">
        <v>14</v>
      </c>
      <c r="U102" s="4">
        <f t="shared" si="26"/>
        <v>7800</v>
      </c>
      <c r="V102" s="4">
        <v>2500</v>
      </c>
      <c r="W102" s="4">
        <v>0</v>
      </c>
      <c r="X102" s="4">
        <v>5300</v>
      </c>
      <c r="Y102" s="4"/>
      <c r="Z102" s="32">
        <v>8</v>
      </c>
      <c r="AA102" s="3" t="s">
        <v>14</v>
      </c>
      <c r="AB102" s="44">
        <f t="shared" si="27"/>
        <v>20600</v>
      </c>
    </row>
    <row r="103" spans="1:28" x14ac:dyDescent="0.55000000000000004">
      <c r="A103" s="32">
        <v>9</v>
      </c>
      <c r="B103" s="3" t="s">
        <v>15</v>
      </c>
      <c r="C103" s="4">
        <f t="shared" si="23"/>
        <v>0</v>
      </c>
      <c r="D103" s="4">
        <v>0</v>
      </c>
      <c r="E103" s="4">
        <v>0</v>
      </c>
      <c r="F103" s="4">
        <v>0</v>
      </c>
      <c r="G103" s="32">
        <v>9</v>
      </c>
      <c r="H103" s="3" t="s">
        <v>15</v>
      </c>
      <c r="I103" s="4">
        <f t="shared" si="24"/>
        <v>0</v>
      </c>
      <c r="J103" s="4">
        <v>0</v>
      </c>
      <c r="K103" s="4">
        <v>0</v>
      </c>
      <c r="L103" s="4">
        <v>0</v>
      </c>
      <c r="M103" s="32">
        <v>9</v>
      </c>
      <c r="N103" s="3" t="s">
        <v>15</v>
      </c>
      <c r="O103" s="4">
        <f t="shared" si="25"/>
        <v>1006000</v>
      </c>
      <c r="P103" s="4">
        <v>0</v>
      </c>
      <c r="Q103" s="4">
        <v>0</v>
      </c>
      <c r="R103" s="4">
        <v>1006000</v>
      </c>
      <c r="S103" s="32">
        <v>9</v>
      </c>
      <c r="T103" s="3" t="s">
        <v>15</v>
      </c>
      <c r="U103" s="4">
        <f t="shared" si="26"/>
        <v>0</v>
      </c>
      <c r="V103" s="4">
        <v>0</v>
      </c>
      <c r="W103" s="4">
        <v>0</v>
      </c>
      <c r="X103" s="4">
        <v>0</v>
      </c>
      <c r="Y103" s="4"/>
      <c r="Z103" s="32">
        <v>9</v>
      </c>
      <c r="AA103" s="3" t="s">
        <v>15</v>
      </c>
      <c r="AB103" s="44">
        <f t="shared" si="27"/>
        <v>1006000</v>
      </c>
    </row>
    <row r="104" spans="1:28" x14ac:dyDescent="0.55000000000000004">
      <c r="A104" s="32">
        <v>10</v>
      </c>
      <c r="B104" s="3" t="s">
        <v>16</v>
      </c>
      <c r="C104" s="4">
        <f t="shared" si="23"/>
        <v>0</v>
      </c>
      <c r="D104" s="4">
        <v>0</v>
      </c>
      <c r="E104" s="4">
        <v>0</v>
      </c>
      <c r="F104" s="4">
        <v>0</v>
      </c>
      <c r="G104" s="32">
        <v>10</v>
      </c>
      <c r="H104" s="3" t="s">
        <v>16</v>
      </c>
      <c r="I104" s="4">
        <f t="shared" si="24"/>
        <v>0</v>
      </c>
      <c r="J104" s="4">
        <v>0</v>
      </c>
      <c r="K104" s="4">
        <v>0</v>
      </c>
      <c r="L104" s="4">
        <v>0</v>
      </c>
      <c r="M104" s="32">
        <v>10</v>
      </c>
      <c r="N104" s="3" t="s">
        <v>16</v>
      </c>
      <c r="O104" s="4">
        <f t="shared" si="25"/>
        <v>20300</v>
      </c>
      <c r="P104" s="4">
        <v>0</v>
      </c>
      <c r="Q104" s="4">
        <v>20300</v>
      </c>
      <c r="R104" s="4">
        <v>0</v>
      </c>
      <c r="S104" s="32">
        <v>10</v>
      </c>
      <c r="T104" s="3" t="s">
        <v>16</v>
      </c>
      <c r="U104" s="4">
        <f t="shared" si="26"/>
        <v>0</v>
      </c>
      <c r="V104" s="4">
        <v>0</v>
      </c>
      <c r="W104" s="4">
        <v>0</v>
      </c>
      <c r="X104" s="4">
        <v>0</v>
      </c>
      <c r="Y104" s="4"/>
      <c r="Z104" s="32">
        <v>10</v>
      </c>
      <c r="AA104" s="3" t="s">
        <v>16</v>
      </c>
      <c r="AB104" s="44">
        <f t="shared" si="27"/>
        <v>20300</v>
      </c>
    </row>
    <row r="105" spans="1:28" x14ac:dyDescent="0.55000000000000004">
      <c r="A105" s="34">
        <v>11</v>
      </c>
      <c r="B105" s="5" t="s">
        <v>17</v>
      </c>
      <c r="C105" s="4">
        <f t="shared" si="23"/>
        <v>0</v>
      </c>
      <c r="D105" s="6">
        <v>0</v>
      </c>
      <c r="E105" s="6">
        <v>0</v>
      </c>
      <c r="F105" s="6">
        <v>0</v>
      </c>
      <c r="G105" s="34">
        <v>11</v>
      </c>
      <c r="H105" s="5" t="s">
        <v>17</v>
      </c>
      <c r="I105" s="4">
        <f t="shared" si="24"/>
        <v>0</v>
      </c>
      <c r="J105" s="6">
        <v>0</v>
      </c>
      <c r="K105" s="6">
        <v>0</v>
      </c>
      <c r="L105" s="6">
        <v>0</v>
      </c>
      <c r="M105" s="34">
        <v>11</v>
      </c>
      <c r="N105" s="5" t="s">
        <v>17</v>
      </c>
      <c r="O105" s="4">
        <f t="shared" si="25"/>
        <v>0</v>
      </c>
      <c r="P105" s="6">
        <v>0</v>
      </c>
      <c r="Q105" s="6">
        <v>0</v>
      </c>
      <c r="R105" s="6">
        <v>0</v>
      </c>
      <c r="S105" s="34">
        <v>11</v>
      </c>
      <c r="T105" s="5" t="s">
        <v>17</v>
      </c>
      <c r="U105" s="4">
        <f t="shared" si="26"/>
        <v>39500</v>
      </c>
      <c r="V105" s="6">
        <v>0</v>
      </c>
      <c r="W105" s="6">
        <v>0</v>
      </c>
      <c r="X105" s="6">
        <v>39500</v>
      </c>
      <c r="Y105" s="6"/>
      <c r="Z105" s="34">
        <v>11</v>
      </c>
      <c r="AA105" s="5" t="s">
        <v>17</v>
      </c>
      <c r="AB105" s="44">
        <f t="shared" si="27"/>
        <v>39500</v>
      </c>
    </row>
    <row r="106" spans="1:28" x14ac:dyDescent="0.55000000000000004">
      <c r="A106" s="90" t="s">
        <v>2</v>
      </c>
      <c r="B106" s="91"/>
      <c r="C106" s="7">
        <f>SUM(C95:C105)</f>
        <v>122560</v>
      </c>
      <c r="D106" s="7">
        <f>SUM(D95:D105)</f>
        <v>38120</v>
      </c>
      <c r="E106" s="7">
        <f>SUM(E95:E105)</f>
        <v>42470</v>
      </c>
      <c r="F106" s="7">
        <f>SUM(F95:F105)</f>
        <v>41970</v>
      </c>
      <c r="G106" s="90" t="s">
        <v>2</v>
      </c>
      <c r="H106" s="91"/>
      <c r="I106" s="7">
        <f>SUM(I95:I105)</f>
        <v>157070</v>
      </c>
      <c r="J106" s="7">
        <f>SUM(J95:J105)</f>
        <v>48190</v>
      </c>
      <c r="K106" s="7">
        <f>SUM(K95:K105)</f>
        <v>52490</v>
      </c>
      <c r="L106" s="7">
        <f>SUM(L95:L105)</f>
        <v>56390</v>
      </c>
      <c r="M106" s="90" t="s">
        <v>2</v>
      </c>
      <c r="N106" s="91"/>
      <c r="O106" s="7">
        <f>SUM(O95:O105)</f>
        <v>1239780</v>
      </c>
      <c r="P106" s="7">
        <f>SUM(P95:P105)</f>
        <v>61020</v>
      </c>
      <c r="Q106" s="7">
        <f>SUM(Q95:Q105)</f>
        <v>116380</v>
      </c>
      <c r="R106" s="7">
        <f>SUM(R95:R105)</f>
        <v>1062380</v>
      </c>
      <c r="S106" s="90" t="s">
        <v>2</v>
      </c>
      <c r="T106" s="91"/>
      <c r="U106" s="7">
        <f>SUM(U95:U105)</f>
        <v>194840</v>
      </c>
      <c r="V106" s="7">
        <f>SUM(V95:V105)</f>
        <v>47080</v>
      </c>
      <c r="W106" s="7">
        <f>SUM(W95:W105)</f>
        <v>45580</v>
      </c>
      <c r="X106" s="7">
        <f>SUM(X95:X105)</f>
        <v>102180</v>
      </c>
      <c r="Y106" s="67"/>
      <c r="Z106" s="90" t="s">
        <v>2</v>
      </c>
      <c r="AA106" s="91"/>
      <c r="AB106" s="7">
        <f>SUM(AB95:AB105)</f>
        <v>1714250</v>
      </c>
    </row>
    <row r="108" spans="1:28" x14ac:dyDescent="0.55000000000000004">
      <c r="A108" s="1" t="s">
        <v>21</v>
      </c>
      <c r="G108" s="1" t="s">
        <v>21</v>
      </c>
      <c r="M108" s="1" t="s">
        <v>21</v>
      </c>
      <c r="S108" s="1" t="s">
        <v>21</v>
      </c>
      <c r="Z108" s="1" t="s">
        <v>21</v>
      </c>
    </row>
    <row r="109" spans="1:28" x14ac:dyDescent="0.55000000000000004">
      <c r="B109" s="40"/>
      <c r="C109" s="40"/>
      <c r="D109" s="40"/>
      <c r="E109" s="40"/>
      <c r="F109" s="40"/>
      <c r="H109" s="40"/>
      <c r="I109" s="40"/>
      <c r="J109" s="40"/>
      <c r="K109" s="40"/>
      <c r="L109" s="40"/>
      <c r="N109" s="40"/>
      <c r="O109" s="40"/>
      <c r="P109" s="40"/>
      <c r="Q109" s="40"/>
      <c r="R109" s="40"/>
      <c r="T109" s="40"/>
      <c r="U109" s="40"/>
      <c r="V109" s="40"/>
      <c r="W109" s="40"/>
      <c r="X109" s="40"/>
      <c r="Y109" s="36"/>
      <c r="AA109" s="40"/>
      <c r="AB109" s="40"/>
    </row>
    <row r="110" spans="1:28" x14ac:dyDescent="0.55000000000000004">
      <c r="B110" s="35"/>
      <c r="C110" s="35"/>
      <c r="D110" s="35"/>
      <c r="E110" s="35"/>
      <c r="F110" s="35"/>
      <c r="H110" s="35"/>
      <c r="I110" s="35"/>
      <c r="J110" s="35"/>
      <c r="K110" s="35"/>
      <c r="L110" s="35"/>
      <c r="N110" s="35"/>
      <c r="O110" s="35"/>
      <c r="P110" s="35"/>
      <c r="Q110" s="35"/>
      <c r="R110" s="35"/>
      <c r="T110" s="35"/>
      <c r="U110" s="35"/>
      <c r="V110" s="35"/>
      <c r="W110" s="35"/>
      <c r="X110" s="35"/>
      <c r="Y110" s="36"/>
      <c r="AA110" s="35"/>
      <c r="AB110" s="35"/>
    </row>
    <row r="111" spans="1:28" x14ac:dyDescent="0.55000000000000004">
      <c r="B111" s="35"/>
      <c r="C111" s="35"/>
      <c r="D111" s="35"/>
      <c r="E111" s="35"/>
      <c r="F111" s="35"/>
      <c r="H111" s="35"/>
      <c r="I111" s="35"/>
      <c r="J111" s="35"/>
      <c r="K111" s="35"/>
      <c r="L111" s="35"/>
      <c r="N111" s="35"/>
      <c r="O111" s="35"/>
      <c r="P111" s="35"/>
      <c r="Q111" s="35"/>
      <c r="R111" s="35"/>
      <c r="T111" s="35"/>
      <c r="U111" s="35"/>
      <c r="V111" s="35"/>
      <c r="W111" s="35"/>
      <c r="X111" s="35"/>
      <c r="Y111" s="36"/>
      <c r="AA111" s="35"/>
      <c r="AB111" s="35"/>
    </row>
    <row r="112" spans="1:28" x14ac:dyDescent="0.55000000000000004">
      <c r="B112" s="35"/>
      <c r="C112" s="35"/>
      <c r="D112" s="35"/>
      <c r="E112" s="35"/>
      <c r="F112" s="35"/>
      <c r="H112" s="35"/>
      <c r="I112" s="35"/>
      <c r="J112" s="35"/>
      <c r="K112" s="35"/>
      <c r="L112" s="35"/>
      <c r="N112" s="35"/>
      <c r="O112" s="35"/>
      <c r="P112" s="35"/>
      <c r="Q112" s="35"/>
      <c r="R112" s="35"/>
      <c r="T112" s="35"/>
      <c r="U112" s="35"/>
      <c r="V112" s="35"/>
      <c r="W112" s="35"/>
      <c r="X112" s="35"/>
      <c r="Y112" s="36"/>
      <c r="AA112" s="35"/>
      <c r="AB112" s="35"/>
    </row>
    <row r="113" spans="1:28" x14ac:dyDescent="0.55000000000000004">
      <c r="A113" s="36"/>
      <c r="B113" s="75"/>
      <c r="C113" s="74" t="s">
        <v>61</v>
      </c>
      <c r="D113" s="36"/>
      <c r="E113" s="36" t="s">
        <v>62</v>
      </c>
      <c r="F113" s="75"/>
      <c r="G113" s="36"/>
      <c r="H113" s="75"/>
      <c r="I113" s="74" t="s">
        <v>61</v>
      </c>
      <c r="J113" s="36"/>
      <c r="K113" s="36" t="s">
        <v>62</v>
      </c>
      <c r="L113" s="75"/>
      <c r="M113" s="36"/>
      <c r="N113" s="75"/>
      <c r="O113" s="74" t="s">
        <v>61</v>
      </c>
      <c r="P113" s="36"/>
      <c r="Q113" s="36" t="s">
        <v>62</v>
      </c>
      <c r="R113" s="75"/>
      <c r="S113" s="36"/>
      <c r="T113" s="75"/>
      <c r="U113" s="74" t="s">
        <v>61</v>
      </c>
      <c r="V113" s="36"/>
      <c r="W113" s="36" t="s">
        <v>62</v>
      </c>
      <c r="X113" s="75"/>
      <c r="Y113" s="36"/>
      <c r="AA113" s="35"/>
      <c r="AB113" s="35"/>
    </row>
    <row r="114" spans="1:28" x14ac:dyDescent="0.55000000000000004">
      <c r="A114" s="36"/>
      <c r="B114" s="36"/>
      <c r="C114" s="82" t="s">
        <v>97</v>
      </c>
      <c r="D114" s="82"/>
      <c r="E114" s="82"/>
      <c r="F114" s="36"/>
      <c r="G114" s="36"/>
      <c r="H114" s="36"/>
      <c r="I114" s="82" t="s">
        <v>97</v>
      </c>
      <c r="J114" s="82"/>
      <c r="K114" s="82"/>
      <c r="L114" s="36"/>
      <c r="M114" s="36"/>
      <c r="N114" s="36"/>
      <c r="O114" s="82" t="s">
        <v>97</v>
      </c>
      <c r="P114" s="82"/>
      <c r="Q114" s="82"/>
      <c r="R114" s="36"/>
      <c r="S114" s="36"/>
      <c r="T114" s="36"/>
      <c r="U114" s="82" t="s">
        <v>97</v>
      </c>
      <c r="V114" s="82"/>
      <c r="W114" s="82"/>
      <c r="X114" s="36"/>
      <c r="Y114" s="36"/>
      <c r="AA114" s="35"/>
      <c r="AB114" s="35"/>
    </row>
    <row r="115" spans="1:28" x14ac:dyDescent="0.55000000000000004">
      <c r="A115" s="36"/>
      <c r="B115" s="36"/>
      <c r="C115" s="82" t="s">
        <v>98</v>
      </c>
      <c r="D115" s="82"/>
      <c r="E115" s="82"/>
      <c r="F115" s="36"/>
      <c r="G115" s="36"/>
      <c r="H115" s="36"/>
      <c r="I115" s="82" t="s">
        <v>98</v>
      </c>
      <c r="J115" s="82"/>
      <c r="K115" s="82"/>
      <c r="L115" s="36"/>
      <c r="M115" s="36"/>
      <c r="N115" s="36"/>
      <c r="O115" s="82" t="s">
        <v>98</v>
      </c>
      <c r="P115" s="82"/>
      <c r="Q115" s="82"/>
      <c r="R115" s="36"/>
      <c r="S115" s="36"/>
      <c r="T115" s="36"/>
      <c r="U115" s="82" t="s">
        <v>98</v>
      </c>
      <c r="V115" s="82"/>
      <c r="W115" s="82"/>
      <c r="X115" s="36"/>
      <c r="Y115" s="36"/>
      <c r="AA115" s="35"/>
      <c r="AB115" s="35"/>
    </row>
    <row r="116" spans="1:28" x14ac:dyDescent="0.55000000000000004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</row>
    <row r="117" spans="1:28" x14ac:dyDescent="0.55000000000000004">
      <c r="A117" s="89" t="s">
        <v>18</v>
      </c>
      <c r="B117" s="89"/>
      <c r="C117" s="89"/>
      <c r="D117" s="89"/>
      <c r="E117" s="89"/>
      <c r="F117" s="89"/>
      <c r="G117" s="89" t="s">
        <v>18</v>
      </c>
      <c r="H117" s="89"/>
      <c r="I117" s="89"/>
      <c r="J117" s="89"/>
      <c r="K117" s="89"/>
      <c r="L117" s="89"/>
      <c r="M117" s="89" t="s">
        <v>18</v>
      </c>
      <c r="N117" s="89"/>
      <c r="O117" s="89"/>
      <c r="P117" s="89"/>
      <c r="Q117" s="89"/>
      <c r="R117" s="89"/>
      <c r="S117" s="89" t="s">
        <v>18</v>
      </c>
      <c r="T117" s="89"/>
      <c r="U117" s="89"/>
      <c r="V117" s="89"/>
      <c r="W117" s="89"/>
      <c r="X117" s="89"/>
      <c r="Y117" s="64"/>
      <c r="Z117" s="89" t="s">
        <v>18</v>
      </c>
      <c r="AA117" s="89"/>
      <c r="AB117" s="89"/>
    </row>
    <row r="118" spans="1:28" x14ac:dyDescent="0.55000000000000004">
      <c r="A118" s="89" t="s">
        <v>27</v>
      </c>
      <c r="B118" s="89"/>
      <c r="C118" s="89"/>
      <c r="D118" s="89"/>
      <c r="E118" s="89"/>
      <c r="F118" s="89"/>
      <c r="G118" s="89" t="s">
        <v>27</v>
      </c>
      <c r="H118" s="89"/>
      <c r="I118" s="89"/>
      <c r="J118" s="89"/>
      <c r="K118" s="89"/>
      <c r="L118" s="89"/>
      <c r="M118" s="89" t="s">
        <v>27</v>
      </c>
      <c r="N118" s="89"/>
      <c r="O118" s="89"/>
      <c r="P118" s="89"/>
      <c r="Q118" s="89"/>
      <c r="R118" s="89"/>
      <c r="S118" s="89" t="s">
        <v>27</v>
      </c>
      <c r="T118" s="89"/>
      <c r="U118" s="89"/>
      <c r="V118" s="89"/>
      <c r="W118" s="89"/>
      <c r="X118" s="89"/>
      <c r="Y118" s="64"/>
      <c r="Z118" s="89" t="s">
        <v>27</v>
      </c>
      <c r="AA118" s="89"/>
      <c r="AB118" s="89"/>
    </row>
    <row r="119" spans="1:28" x14ac:dyDescent="0.55000000000000004">
      <c r="A119" s="89" t="s">
        <v>92</v>
      </c>
      <c r="B119" s="89"/>
      <c r="C119" s="89"/>
      <c r="D119" s="89"/>
      <c r="E119" s="89"/>
      <c r="F119" s="89"/>
      <c r="G119" s="89" t="s">
        <v>92</v>
      </c>
      <c r="H119" s="89"/>
      <c r="I119" s="89"/>
      <c r="J119" s="89"/>
      <c r="K119" s="89"/>
      <c r="L119" s="89"/>
      <c r="M119" s="89" t="s">
        <v>92</v>
      </c>
      <c r="N119" s="89"/>
      <c r="O119" s="89"/>
      <c r="P119" s="89"/>
      <c r="Q119" s="89"/>
      <c r="R119" s="89"/>
      <c r="S119" s="89" t="s">
        <v>92</v>
      </c>
      <c r="T119" s="89"/>
      <c r="U119" s="89"/>
      <c r="V119" s="89"/>
      <c r="W119" s="89"/>
      <c r="X119" s="89"/>
      <c r="Y119" s="64"/>
      <c r="Z119" s="89" t="s">
        <v>78</v>
      </c>
      <c r="AA119" s="89"/>
      <c r="AB119" s="89"/>
    </row>
    <row r="120" spans="1:28" x14ac:dyDescent="0.55000000000000004">
      <c r="A120" s="89" t="s">
        <v>93</v>
      </c>
      <c r="B120" s="89"/>
      <c r="C120" s="89"/>
      <c r="D120" s="89"/>
      <c r="E120" s="89"/>
      <c r="F120" s="89"/>
      <c r="G120" s="89" t="s">
        <v>94</v>
      </c>
      <c r="H120" s="89"/>
      <c r="I120" s="89"/>
      <c r="J120" s="89"/>
      <c r="K120" s="89"/>
      <c r="L120" s="89"/>
      <c r="M120" s="89" t="s">
        <v>95</v>
      </c>
      <c r="N120" s="89"/>
      <c r="O120" s="89"/>
      <c r="P120" s="89"/>
      <c r="Q120" s="89"/>
      <c r="R120" s="89"/>
      <c r="S120" s="89" t="s">
        <v>91</v>
      </c>
      <c r="T120" s="89"/>
      <c r="U120" s="89"/>
      <c r="V120" s="89"/>
      <c r="W120" s="89"/>
      <c r="X120" s="89"/>
      <c r="Y120" s="64"/>
      <c r="Z120" s="89" t="s">
        <v>82</v>
      </c>
      <c r="AA120" s="89"/>
      <c r="AB120" s="89"/>
    </row>
    <row r="121" spans="1:28" x14ac:dyDescent="0.55000000000000004">
      <c r="A121" s="89" t="s">
        <v>29</v>
      </c>
      <c r="B121" s="89"/>
      <c r="C121" s="89"/>
      <c r="D121" s="89"/>
      <c r="E121" s="89"/>
      <c r="F121" s="89"/>
      <c r="G121" s="89" t="s">
        <v>29</v>
      </c>
      <c r="H121" s="89"/>
      <c r="I121" s="89"/>
      <c r="J121" s="89"/>
      <c r="K121" s="89"/>
      <c r="L121" s="89"/>
      <c r="M121" s="89" t="s">
        <v>29</v>
      </c>
      <c r="N121" s="89"/>
      <c r="O121" s="89"/>
      <c r="P121" s="89"/>
      <c r="Q121" s="89"/>
      <c r="R121" s="89"/>
      <c r="S121" s="92" t="s">
        <v>29</v>
      </c>
      <c r="T121" s="92"/>
      <c r="U121" s="92"/>
      <c r="V121" s="92"/>
      <c r="W121" s="92"/>
      <c r="X121" s="92"/>
      <c r="Y121" s="61"/>
      <c r="Z121" s="92" t="s">
        <v>29</v>
      </c>
      <c r="AA121" s="92"/>
      <c r="AB121" s="92"/>
    </row>
    <row r="122" spans="1:28" x14ac:dyDescent="0.55000000000000004">
      <c r="A122" s="83" t="s">
        <v>0</v>
      </c>
      <c r="B122" s="83" t="s">
        <v>1</v>
      </c>
      <c r="C122" s="83" t="s">
        <v>2</v>
      </c>
      <c r="D122" s="83" t="s">
        <v>6</v>
      </c>
      <c r="E122" s="83"/>
      <c r="F122" s="83"/>
      <c r="G122" s="83" t="s">
        <v>0</v>
      </c>
      <c r="H122" s="83" t="s">
        <v>1</v>
      </c>
      <c r="I122" s="83" t="s">
        <v>2</v>
      </c>
      <c r="J122" s="83" t="s">
        <v>6</v>
      </c>
      <c r="K122" s="83"/>
      <c r="L122" s="83"/>
      <c r="M122" s="83" t="s">
        <v>0</v>
      </c>
      <c r="N122" s="83" t="s">
        <v>1</v>
      </c>
      <c r="O122" s="83" t="s">
        <v>2</v>
      </c>
      <c r="P122" s="83" t="s">
        <v>6</v>
      </c>
      <c r="Q122" s="83"/>
      <c r="R122" s="83"/>
      <c r="S122" s="83" t="s">
        <v>0</v>
      </c>
      <c r="T122" s="83" t="s">
        <v>1</v>
      </c>
      <c r="U122" s="83" t="s">
        <v>2</v>
      </c>
      <c r="V122" s="84" t="s">
        <v>6</v>
      </c>
      <c r="W122" s="85"/>
      <c r="X122" s="86"/>
      <c r="Y122" s="62"/>
      <c r="Z122" s="83" t="s">
        <v>0</v>
      </c>
      <c r="AA122" s="83" t="s">
        <v>1</v>
      </c>
      <c r="AB122" s="83" t="s">
        <v>2</v>
      </c>
    </row>
    <row r="123" spans="1:28" x14ac:dyDescent="0.55000000000000004">
      <c r="A123" s="83"/>
      <c r="B123" s="83"/>
      <c r="C123" s="83"/>
      <c r="D123" s="62" t="s">
        <v>3</v>
      </c>
      <c r="E123" s="62" t="s">
        <v>4</v>
      </c>
      <c r="F123" s="62" t="s">
        <v>5</v>
      </c>
      <c r="G123" s="83"/>
      <c r="H123" s="83"/>
      <c r="I123" s="83"/>
      <c r="J123" s="62" t="s">
        <v>42</v>
      </c>
      <c r="K123" s="62" t="s">
        <v>43</v>
      </c>
      <c r="L123" s="62" t="s">
        <v>44</v>
      </c>
      <c r="M123" s="83"/>
      <c r="N123" s="83"/>
      <c r="O123" s="83"/>
      <c r="P123" s="62" t="s">
        <v>45</v>
      </c>
      <c r="Q123" s="62" t="s">
        <v>46</v>
      </c>
      <c r="R123" s="62" t="s">
        <v>47</v>
      </c>
      <c r="S123" s="83"/>
      <c r="T123" s="83"/>
      <c r="U123" s="83"/>
      <c r="V123" s="62" t="s">
        <v>50</v>
      </c>
      <c r="W123" s="62" t="s">
        <v>51</v>
      </c>
      <c r="X123" s="62" t="s">
        <v>52</v>
      </c>
      <c r="Y123" s="62"/>
      <c r="Z123" s="83"/>
      <c r="AA123" s="83"/>
      <c r="AB123" s="83"/>
    </row>
    <row r="124" spans="1:28" x14ac:dyDescent="0.55000000000000004">
      <c r="A124" s="30">
        <v>1</v>
      </c>
      <c r="B124" s="31" t="s">
        <v>7</v>
      </c>
      <c r="C124" s="4">
        <f t="shared" ref="C124:C134" si="28">SUM(D124+E124+F124)</f>
        <v>0</v>
      </c>
      <c r="D124" s="2">
        <v>0</v>
      </c>
      <c r="E124" s="2">
        <v>0</v>
      </c>
      <c r="F124" s="2">
        <v>0</v>
      </c>
      <c r="G124" s="30">
        <v>1</v>
      </c>
      <c r="H124" s="31" t="s">
        <v>7</v>
      </c>
      <c r="I124" s="4">
        <f t="shared" ref="I124:I134" si="29">SUM(J124+K124+L124)</f>
        <v>0</v>
      </c>
      <c r="J124" s="2">
        <v>0</v>
      </c>
      <c r="K124" s="2">
        <v>0</v>
      </c>
      <c r="L124" s="2">
        <v>0</v>
      </c>
      <c r="M124" s="30">
        <v>1</v>
      </c>
      <c r="N124" s="31" t="s">
        <v>7</v>
      </c>
      <c r="O124" s="4">
        <f t="shared" ref="O124:O134" si="30">SUM(P124+Q124+R124)</f>
        <v>0</v>
      </c>
      <c r="P124" s="2">
        <v>0</v>
      </c>
      <c r="Q124" s="2">
        <v>0</v>
      </c>
      <c r="R124" s="2">
        <v>0</v>
      </c>
      <c r="S124" s="30">
        <v>1</v>
      </c>
      <c r="T124" s="31" t="s">
        <v>7</v>
      </c>
      <c r="U124" s="4">
        <f t="shared" ref="U124:U134" si="31">SUM(V124+W124+X124)</f>
        <v>0</v>
      </c>
      <c r="V124" s="2">
        <v>0</v>
      </c>
      <c r="W124" s="2">
        <v>0</v>
      </c>
      <c r="X124" s="2">
        <v>0</v>
      </c>
      <c r="Y124" s="2"/>
      <c r="Z124" s="30">
        <v>1</v>
      </c>
      <c r="AA124" s="31" t="s">
        <v>7</v>
      </c>
      <c r="AB124" s="44">
        <f t="shared" ref="AB124:AB134" si="32">SUM(C124,I124,O124,U124)</f>
        <v>0</v>
      </c>
    </row>
    <row r="125" spans="1:28" x14ac:dyDescent="0.55000000000000004">
      <c r="A125" s="32">
        <v>2</v>
      </c>
      <c r="B125" s="3" t="s">
        <v>8</v>
      </c>
      <c r="C125" s="4">
        <f t="shared" si="28"/>
        <v>0</v>
      </c>
      <c r="D125" s="4">
        <v>0</v>
      </c>
      <c r="E125" s="4">
        <v>0</v>
      </c>
      <c r="F125" s="4">
        <v>0</v>
      </c>
      <c r="G125" s="32">
        <v>2</v>
      </c>
      <c r="H125" s="3" t="s">
        <v>8</v>
      </c>
      <c r="I125" s="4">
        <f t="shared" si="29"/>
        <v>0</v>
      </c>
      <c r="J125" s="4">
        <v>0</v>
      </c>
      <c r="K125" s="4">
        <v>0</v>
      </c>
      <c r="L125" s="4">
        <v>0</v>
      </c>
      <c r="M125" s="32">
        <v>2</v>
      </c>
      <c r="N125" s="3" t="s">
        <v>8</v>
      </c>
      <c r="O125" s="4">
        <f t="shared" si="30"/>
        <v>0</v>
      </c>
      <c r="P125" s="4">
        <v>0</v>
      </c>
      <c r="Q125" s="4">
        <v>0</v>
      </c>
      <c r="R125" s="4">
        <v>0</v>
      </c>
      <c r="S125" s="32">
        <v>2</v>
      </c>
      <c r="T125" s="3" t="s">
        <v>8</v>
      </c>
      <c r="U125" s="4">
        <f t="shared" si="31"/>
        <v>0</v>
      </c>
      <c r="V125" s="4">
        <v>0</v>
      </c>
      <c r="W125" s="4">
        <v>0</v>
      </c>
      <c r="X125" s="4">
        <v>0</v>
      </c>
      <c r="Y125" s="4"/>
      <c r="Z125" s="32">
        <v>2</v>
      </c>
      <c r="AA125" s="3" t="s">
        <v>8</v>
      </c>
      <c r="AB125" s="44">
        <f t="shared" si="32"/>
        <v>0</v>
      </c>
    </row>
    <row r="126" spans="1:28" x14ac:dyDescent="0.55000000000000004">
      <c r="A126" s="32">
        <v>3</v>
      </c>
      <c r="B126" s="3" t="s">
        <v>9</v>
      </c>
      <c r="C126" s="4">
        <f t="shared" si="28"/>
        <v>0</v>
      </c>
      <c r="D126" s="4">
        <v>0</v>
      </c>
      <c r="E126" s="4">
        <v>0</v>
      </c>
      <c r="F126" s="4">
        <v>0</v>
      </c>
      <c r="G126" s="32">
        <v>3</v>
      </c>
      <c r="H126" s="3" t="s">
        <v>9</v>
      </c>
      <c r="I126" s="4">
        <f t="shared" si="29"/>
        <v>0</v>
      </c>
      <c r="J126" s="4">
        <v>0</v>
      </c>
      <c r="K126" s="4">
        <v>0</v>
      </c>
      <c r="L126" s="4">
        <v>0</v>
      </c>
      <c r="M126" s="32">
        <v>3</v>
      </c>
      <c r="N126" s="3" t="s">
        <v>9</v>
      </c>
      <c r="O126" s="4">
        <f t="shared" si="30"/>
        <v>0</v>
      </c>
      <c r="P126" s="4">
        <v>0</v>
      </c>
      <c r="Q126" s="4">
        <v>0</v>
      </c>
      <c r="R126" s="4">
        <v>0</v>
      </c>
      <c r="S126" s="32">
        <v>3</v>
      </c>
      <c r="T126" s="3" t="s">
        <v>9</v>
      </c>
      <c r="U126" s="4">
        <f t="shared" si="31"/>
        <v>0</v>
      </c>
      <c r="V126" s="4">
        <v>0</v>
      </c>
      <c r="W126" s="4">
        <v>0</v>
      </c>
      <c r="X126" s="4">
        <v>0</v>
      </c>
      <c r="Y126" s="4"/>
      <c r="Z126" s="32">
        <v>3</v>
      </c>
      <c r="AA126" s="3" t="s">
        <v>9</v>
      </c>
      <c r="AB126" s="44">
        <f t="shared" si="32"/>
        <v>0</v>
      </c>
    </row>
    <row r="127" spans="1:28" x14ac:dyDescent="0.55000000000000004">
      <c r="A127" s="32">
        <v>4</v>
      </c>
      <c r="B127" s="3" t="s">
        <v>10</v>
      </c>
      <c r="C127" s="4">
        <f t="shared" si="28"/>
        <v>0</v>
      </c>
      <c r="D127" s="4">
        <v>0</v>
      </c>
      <c r="E127" s="4">
        <v>0</v>
      </c>
      <c r="F127" s="4">
        <v>0</v>
      </c>
      <c r="G127" s="32">
        <v>4</v>
      </c>
      <c r="H127" s="3" t="s">
        <v>10</v>
      </c>
      <c r="I127" s="4">
        <f t="shared" si="29"/>
        <v>0</v>
      </c>
      <c r="J127" s="4">
        <v>0</v>
      </c>
      <c r="K127" s="4">
        <v>0</v>
      </c>
      <c r="L127" s="4">
        <v>0</v>
      </c>
      <c r="M127" s="32">
        <v>4</v>
      </c>
      <c r="N127" s="3" t="s">
        <v>10</v>
      </c>
      <c r="O127" s="4">
        <f t="shared" si="30"/>
        <v>0</v>
      </c>
      <c r="P127" s="4">
        <v>0</v>
      </c>
      <c r="Q127" s="4">
        <v>0</v>
      </c>
      <c r="R127" s="4">
        <v>0</v>
      </c>
      <c r="S127" s="32">
        <v>4</v>
      </c>
      <c r="T127" s="3" t="s">
        <v>10</v>
      </c>
      <c r="U127" s="4">
        <f t="shared" si="31"/>
        <v>0</v>
      </c>
      <c r="V127" s="4">
        <v>0</v>
      </c>
      <c r="W127" s="4">
        <v>0</v>
      </c>
      <c r="X127" s="4">
        <v>0</v>
      </c>
      <c r="Y127" s="4"/>
      <c r="Z127" s="32">
        <v>4</v>
      </c>
      <c r="AA127" s="3" t="s">
        <v>10</v>
      </c>
      <c r="AB127" s="44">
        <f t="shared" si="32"/>
        <v>0</v>
      </c>
    </row>
    <row r="128" spans="1:28" x14ac:dyDescent="0.55000000000000004">
      <c r="A128" s="32">
        <v>5</v>
      </c>
      <c r="B128" s="3" t="s">
        <v>11</v>
      </c>
      <c r="C128" s="4">
        <f t="shared" si="28"/>
        <v>0</v>
      </c>
      <c r="D128" s="4">
        <v>0</v>
      </c>
      <c r="E128" s="4">
        <v>0</v>
      </c>
      <c r="F128" s="4">
        <v>0</v>
      </c>
      <c r="G128" s="32">
        <v>5</v>
      </c>
      <c r="H128" s="3" t="s">
        <v>11</v>
      </c>
      <c r="I128" s="4">
        <f t="shared" si="29"/>
        <v>0</v>
      </c>
      <c r="J128" s="4">
        <v>0</v>
      </c>
      <c r="K128" s="4">
        <v>0</v>
      </c>
      <c r="L128" s="4">
        <v>0</v>
      </c>
      <c r="M128" s="32">
        <v>5</v>
      </c>
      <c r="N128" s="3" t="s">
        <v>11</v>
      </c>
      <c r="O128" s="4">
        <f t="shared" si="30"/>
        <v>0</v>
      </c>
      <c r="P128" s="4">
        <v>0</v>
      </c>
      <c r="Q128" s="4">
        <v>0</v>
      </c>
      <c r="R128" s="4">
        <v>0</v>
      </c>
      <c r="S128" s="32">
        <v>5</v>
      </c>
      <c r="T128" s="3" t="s">
        <v>11</v>
      </c>
      <c r="U128" s="4">
        <f t="shared" si="31"/>
        <v>0</v>
      </c>
      <c r="V128" s="4">
        <v>0</v>
      </c>
      <c r="W128" s="4">
        <v>0</v>
      </c>
      <c r="X128" s="4">
        <v>0</v>
      </c>
      <c r="Y128" s="4"/>
      <c r="Z128" s="32">
        <v>5</v>
      </c>
      <c r="AA128" s="3" t="s">
        <v>11</v>
      </c>
      <c r="AB128" s="44">
        <f t="shared" si="32"/>
        <v>0</v>
      </c>
    </row>
    <row r="129" spans="1:28" x14ac:dyDescent="0.55000000000000004">
      <c r="A129" s="32">
        <v>6</v>
      </c>
      <c r="B129" s="3" t="s">
        <v>12</v>
      </c>
      <c r="C129" s="4">
        <f t="shared" si="28"/>
        <v>327600</v>
      </c>
      <c r="D129" s="4">
        <v>0</v>
      </c>
      <c r="E129" s="4">
        <v>327600</v>
      </c>
      <c r="F129" s="4">
        <v>0</v>
      </c>
      <c r="G129" s="32">
        <v>6</v>
      </c>
      <c r="H129" s="3" t="s">
        <v>12</v>
      </c>
      <c r="I129" s="4">
        <f t="shared" si="29"/>
        <v>30000</v>
      </c>
      <c r="J129" s="4">
        <v>0</v>
      </c>
      <c r="K129" s="4">
        <v>10000</v>
      </c>
      <c r="L129" s="4">
        <v>20000</v>
      </c>
      <c r="M129" s="32">
        <v>6</v>
      </c>
      <c r="N129" s="3" t="s">
        <v>12</v>
      </c>
      <c r="O129" s="4">
        <f t="shared" si="30"/>
        <v>338800</v>
      </c>
      <c r="P129" s="4">
        <v>0</v>
      </c>
      <c r="Q129" s="4">
        <v>0</v>
      </c>
      <c r="R129" s="4">
        <v>338800</v>
      </c>
      <c r="S129" s="32">
        <v>6</v>
      </c>
      <c r="T129" s="3" t="s">
        <v>12</v>
      </c>
      <c r="U129" s="4">
        <f t="shared" si="31"/>
        <v>85000</v>
      </c>
      <c r="V129" s="4">
        <v>25000</v>
      </c>
      <c r="W129" s="4">
        <v>25000</v>
      </c>
      <c r="X129" s="4">
        <v>35000</v>
      </c>
      <c r="Y129" s="4"/>
      <c r="Z129" s="32">
        <v>6</v>
      </c>
      <c r="AA129" s="3" t="s">
        <v>12</v>
      </c>
      <c r="AB129" s="44">
        <f t="shared" si="32"/>
        <v>781400</v>
      </c>
    </row>
    <row r="130" spans="1:28" x14ac:dyDescent="0.55000000000000004">
      <c r="A130" s="32">
        <v>7</v>
      </c>
      <c r="B130" s="3" t="s">
        <v>13</v>
      </c>
      <c r="C130" s="4">
        <f t="shared" si="28"/>
        <v>0</v>
      </c>
      <c r="D130" s="4">
        <v>0</v>
      </c>
      <c r="E130" s="4">
        <v>0</v>
      </c>
      <c r="F130" s="4">
        <v>0</v>
      </c>
      <c r="G130" s="32">
        <v>7</v>
      </c>
      <c r="H130" s="3" t="s">
        <v>13</v>
      </c>
      <c r="I130" s="4">
        <f t="shared" si="29"/>
        <v>0</v>
      </c>
      <c r="J130" s="4">
        <v>0</v>
      </c>
      <c r="K130" s="4">
        <v>0</v>
      </c>
      <c r="L130" s="4">
        <v>0</v>
      </c>
      <c r="M130" s="32">
        <v>7</v>
      </c>
      <c r="N130" s="3" t="s">
        <v>13</v>
      </c>
      <c r="O130" s="4">
        <f t="shared" si="30"/>
        <v>651000</v>
      </c>
      <c r="P130" s="4">
        <v>0</v>
      </c>
      <c r="Q130" s="4">
        <v>0</v>
      </c>
      <c r="R130" s="4">
        <v>651000</v>
      </c>
      <c r="S130" s="32">
        <v>7</v>
      </c>
      <c r="T130" s="3" t="s">
        <v>13</v>
      </c>
      <c r="U130" s="4">
        <f t="shared" si="31"/>
        <v>145500</v>
      </c>
      <c r="V130" s="4">
        <v>0</v>
      </c>
      <c r="W130" s="4">
        <v>0</v>
      </c>
      <c r="X130" s="4">
        <v>145500</v>
      </c>
      <c r="Y130" s="4"/>
      <c r="Z130" s="32">
        <v>7</v>
      </c>
      <c r="AA130" s="3" t="s">
        <v>13</v>
      </c>
      <c r="AB130" s="44">
        <f t="shared" si="32"/>
        <v>796500</v>
      </c>
    </row>
    <row r="131" spans="1:28" x14ac:dyDescent="0.55000000000000004">
      <c r="A131" s="32">
        <v>8</v>
      </c>
      <c r="B131" s="3" t="s">
        <v>14</v>
      </c>
      <c r="C131" s="4">
        <f t="shared" si="28"/>
        <v>0</v>
      </c>
      <c r="D131" s="4">
        <v>0</v>
      </c>
      <c r="E131" s="4">
        <v>0</v>
      </c>
      <c r="F131" s="4">
        <v>0</v>
      </c>
      <c r="G131" s="32">
        <v>8</v>
      </c>
      <c r="H131" s="3" t="s">
        <v>14</v>
      </c>
      <c r="I131" s="4">
        <f t="shared" si="29"/>
        <v>0</v>
      </c>
      <c r="J131" s="4">
        <v>0</v>
      </c>
      <c r="K131" s="4">
        <v>0</v>
      </c>
      <c r="L131" s="4">
        <v>0</v>
      </c>
      <c r="M131" s="32">
        <v>8</v>
      </c>
      <c r="N131" s="3" t="s">
        <v>14</v>
      </c>
      <c r="O131" s="4">
        <f t="shared" si="30"/>
        <v>0</v>
      </c>
      <c r="P131" s="4">
        <v>0</v>
      </c>
      <c r="Q131" s="4">
        <v>0</v>
      </c>
      <c r="R131" s="4">
        <v>0</v>
      </c>
      <c r="S131" s="32">
        <v>8</v>
      </c>
      <c r="T131" s="3" t="s">
        <v>14</v>
      </c>
      <c r="U131" s="4">
        <f t="shared" si="31"/>
        <v>0</v>
      </c>
      <c r="V131" s="4">
        <v>0</v>
      </c>
      <c r="W131" s="4">
        <v>0</v>
      </c>
      <c r="X131" s="4">
        <v>0</v>
      </c>
      <c r="Y131" s="4"/>
      <c r="Z131" s="32">
        <v>8</v>
      </c>
      <c r="AA131" s="3" t="s">
        <v>14</v>
      </c>
      <c r="AB131" s="44">
        <f t="shared" si="32"/>
        <v>0</v>
      </c>
    </row>
    <row r="132" spans="1:28" x14ac:dyDescent="0.55000000000000004">
      <c r="A132" s="32">
        <v>9</v>
      </c>
      <c r="B132" s="3" t="s">
        <v>15</v>
      </c>
      <c r="C132" s="4">
        <f t="shared" si="28"/>
        <v>1006000</v>
      </c>
      <c r="D132" s="4">
        <v>0</v>
      </c>
      <c r="E132" s="4">
        <v>1006000</v>
      </c>
      <c r="F132" s="4">
        <v>0</v>
      </c>
      <c r="G132" s="32">
        <v>9</v>
      </c>
      <c r="H132" s="3" t="s">
        <v>15</v>
      </c>
      <c r="I132" s="4">
        <f t="shared" si="29"/>
        <v>0</v>
      </c>
      <c r="J132" s="4">
        <v>0</v>
      </c>
      <c r="K132" s="4">
        <v>0</v>
      </c>
      <c r="L132" s="4">
        <v>0</v>
      </c>
      <c r="M132" s="32">
        <v>9</v>
      </c>
      <c r="N132" s="3" t="s">
        <v>15</v>
      </c>
      <c r="O132" s="4">
        <f t="shared" si="30"/>
        <v>0</v>
      </c>
      <c r="P132" s="4">
        <v>0</v>
      </c>
      <c r="Q132" s="4">
        <v>0</v>
      </c>
      <c r="R132" s="4">
        <v>0</v>
      </c>
      <c r="S132" s="32">
        <v>9</v>
      </c>
      <c r="T132" s="3" t="s">
        <v>15</v>
      </c>
      <c r="U132" s="4">
        <f t="shared" si="31"/>
        <v>0</v>
      </c>
      <c r="V132" s="4">
        <v>0</v>
      </c>
      <c r="W132" s="4">
        <v>0</v>
      </c>
      <c r="X132" s="4">
        <v>0</v>
      </c>
      <c r="Y132" s="4"/>
      <c r="Z132" s="32">
        <v>9</v>
      </c>
      <c r="AA132" s="3" t="s">
        <v>15</v>
      </c>
      <c r="AB132" s="44">
        <f t="shared" si="32"/>
        <v>1006000</v>
      </c>
    </row>
    <row r="133" spans="1:28" x14ac:dyDescent="0.55000000000000004">
      <c r="A133" s="32">
        <v>10</v>
      </c>
      <c r="B133" s="3" t="s">
        <v>16</v>
      </c>
      <c r="C133" s="4">
        <f t="shared" si="28"/>
        <v>0</v>
      </c>
      <c r="D133" s="4">
        <v>0</v>
      </c>
      <c r="E133" s="4">
        <v>0</v>
      </c>
      <c r="F133" s="4">
        <v>0</v>
      </c>
      <c r="G133" s="32">
        <v>10</v>
      </c>
      <c r="H133" s="3" t="s">
        <v>16</v>
      </c>
      <c r="I133" s="4">
        <f t="shared" si="29"/>
        <v>0</v>
      </c>
      <c r="J133" s="4">
        <v>0</v>
      </c>
      <c r="K133" s="4">
        <v>0</v>
      </c>
      <c r="L133" s="4">
        <v>0</v>
      </c>
      <c r="M133" s="32">
        <v>10</v>
      </c>
      <c r="N133" s="3" t="s">
        <v>16</v>
      </c>
      <c r="O133" s="4">
        <f t="shared" si="30"/>
        <v>0</v>
      </c>
      <c r="P133" s="4">
        <v>0</v>
      </c>
      <c r="Q133" s="4">
        <v>0</v>
      </c>
      <c r="R133" s="4">
        <v>0</v>
      </c>
      <c r="S133" s="32">
        <v>10</v>
      </c>
      <c r="T133" s="3" t="s">
        <v>16</v>
      </c>
      <c r="U133" s="4">
        <f t="shared" si="31"/>
        <v>0</v>
      </c>
      <c r="V133" s="4">
        <v>0</v>
      </c>
      <c r="W133" s="4">
        <v>0</v>
      </c>
      <c r="X133" s="4">
        <v>0</v>
      </c>
      <c r="Y133" s="4"/>
      <c r="Z133" s="32">
        <v>10</v>
      </c>
      <c r="AA133" s="3" t="s">
        <v>16</v>
      </c>
      <c r="AB133" s="44">
        <f t="shared" si="32"/>
        <v>0</v>
      </c>
    </row>
    <row r="134" spans="1:28" x14ac:dyDescent="0.55000000000000004">
      <c r="A134" s="34">
        <v>11</v>
      </c>
      <c r="B134" s="5" t="s">
        <v>17</v>
      </c>
      <c r="C134" s="4">
        <f t="shared" si="28"/>
        <v>0</v>
      </c>
      <c r="D134" s="6">
        <v>0</v>
      </c>
      <c r="E134" s="6">
        <v>0</v>
      </c>
      <c r="F134" s="6">
        <v>0</v>
      </c>
      <c r="G134" s="34">
        <v>11</v>
      </c>
      <c r="H134" s="5" t="s">
        <v>17</v>
      </c>
      <c r="I134" s="4">
        <f t="shared" si="29"/>
        <v>0</v>
      </c>
      <c r="J134" s="6">
        <v>0</v>
      </c>
      <c r="K134" s="6">
        <v>0</v>
      </c>
      <c r="L134" s="6">
        <v>0</v>
      </c>
      <c r="M134" s="34">
        <v>11</v>
      </c>
      <c r="N134" s="5" t="s">
        <v>17</v>
      </c>
      <c r="O134" s="4">
        <f t="shared" si="30"/>
        <v>0</v>
      </c>
      <c r="P134" s="6">
        <v>0</v>
      </c>
      <c r="Q134" s="6">
        <v>0</v>
      </c>
      <c r="R134" s="6">
        <v>0</v>
      </c>
      <c r="S134" s="34">
        <v>11</v>
      </c>
      <c r="T134" s="5" t="s">
        <v>17</v>
      </c>
      <c r="U134" s="4">
        <f t="shared" si="31"/>
        <v>0</v>
      </c>
      <c r="V134" s="6">
        <v>0</v>
      </c>
      <c r="W134" s="6">
        <v>0</v>
      </c>
      <c r="X134" s="6">
        <v>0</v>
      </c>
      <c r="Y134" s="6"/>
      <c r="Z134" s="34">
        <v>11</v>
      </c>
      <c r="AA134" s="5" t="s">
        <v>17</v>
      </c>
      <c r="AB134" s="44">
        <f t="shared" si="32"/>
        <v>0</v>
      </c>
    </row>
    <row r="135" spans="1:28" x14ac:dyDescent="0.55000000000000004">
      <c r="A135" s="90" t="s">
        <v>2</v>
      </c>
      <c r="B135" s="91"/>
      <c r="C135" s="7">
        <f>SUM(C124:C134)</f>
        <v>1333600</v>
      </c>
      <c r="D135" s="7">
        <f>SUM(D124:D134)</f>
        <v>0</v>
      </c>
      <c r="E135" s="7">
        <f>SUM(E124:E134)</f>
        <v>1333600</v>
      </c>
      <c r="F135" s="7">
        <f>SUM(F124:F134)</f>
        <v>0</v>
      </c>
      <c r="G135" s="90" t="s">
        <v>2</v>
      </c>
      <c r="H135" s="91"/>
      <c r="I135" s="7">
        <f>SUM(I124:I134)</f>
        <v>30000</v>
      </c>
      <c r="J135" s="7">
        <f>SUM(J124:J134)</f>
        <v>0</v>
      </c>
      <c r="K135" s="7">
        <f>SUM(K124:K134)</f>
        <v>10000</v>
      </c>
      <c r="L135" s="7">
        <f>SUM(L124:L134)</f>
        <v>20000</v>
      </c>
      <c r="M135" s="90" t="s">
        <v>2</v>
      </c>
      <c r="N135" s="91"/>
      <c r="O135" s="7">
        <f>SUM(O124:O134)</f>
        <v>989800</v>
      </c>
      <c r="P135" s="7">
        <f>SUM(P124:P134)</f>
        <v>0</v>
      </c>
      <c r="Q135" s="7">
        <f>SUM(Q124:Q134)</f>
        <v>0</v>
      </c>
      <c r="R135" s="7">
        <f>SUM(R124:R134)</f>
        <v>989800</v>
      </c>
      <c r="S135" s="90" t="s">
        <v>2</v>
      </c>
      <c r="T135" s="91"/>
      <c r="U135" s="7">
        <f>SUM(U124:U134)</f>
        <v>230500</v>
      </c>
      <c r="V135" s="7">
        <f>SUM(V124:V134)</f>
        <v>25000</v>
      </c>
      <c r="W135" s="7">
        <f>SUM(W124:W134)</f>
        <v>25000</v>
      </c>
      <c r="X135" s="7">
        <f>SUM(X124:X134)</f>
        <v>180500</v>
      </c>
      <c r="Y135" s="67"/>
      <c r="Z135" s="90" t="s">
        <v>2</v>
      </c>
      <c r="AA135" s="91"/>
      <c r="AB135" s="7">
        <f>SUM(AB124:AB134)</f>
        <v>2583900</v>
      </c>
    </row>
    <row r="137" spans="1:28" x14ac:dyDescent="0.55000000000000004">
      <c r="A137" s="1" t="s">
        <v>21</v>
      </c>
      <c r="G137" s="1" t="s">
        <v>21</v>
      </c>
      <c r="M137" s="1" t="s">
        <v>21</v>
      </c>
      <c r="S137" s="1" t="s">
        <v>21</v>
      </c>
      <c r="Z137" s="1" t="s">
        <v>21</v>
      </c>
    </row>
    <row r="138" spans="1:28" x14ac:dyDescent="0.55000000000000004">
      <c r="B138" s="40"/>
      <c r="C138" s="40"/>
      <c r="D138" s="40"/>
      <c r="E138" s="40"/>
      <c r="F138" s="40"/>
      <c r="H138" s="40"/>
      <c r="I138" s="40"/>
      <c r="J138" s="40"/>
      <c r="K138" s="40"/>
      <c r="L138" s="40"/>
      <c r="N138" s="40"/>
      <c r="O138" s="40"/>
      <c r="P138" s="40"/>
      <c r="Q138" s="40"/>
      <c r="R138" s="40"/>
      <c r="T138" s="40"/>
      <c r="U138" s="40"/>
      <c r="V138" s="40"/>
      <c r="W138" s="40"/>
      <c r="X138" s="40"/>
      <c r="Y138" s="36"/>
      <c r="AA138" s="40"/>
      <c r="AB138" s="40"/>
    </row>
    <row r="139" spans="1:28" x14ac:dyDescent="0.55000000000000004">
      <c r="B139" s="35"/>
      <c r="C139" s="35"/>
      <c r="D139" s="35"/>
      <c r="E139" s="35"/>
      <c r="F139" s="35"/>
      <c r="H139" s="35"/>
      <c r="I139" s="35"/>
      <c r="J139" s="35"/>
      <c r="K139" s="35"/>
      <c r="L139" s="35"/>
      <c r="N139" s="35"/>
      <c r="O139" s="35"/>
      <c r="P139" s="35"/>
      <c r="Q139" s="35"/>
      <c r="R139" s="35"/>
      <c r="T139" s="35"/>
      <c r="U139" s="35"/>
      <c r="V139" s="35"/>
      <c r="W139" s="35"/>
      <c r="X139" s="35"/>
      <c r="Y139" s="36"/>
      <c r="AA139" s="35"/>
      <c r="AB139" s="35"/>
    </row>
    <row r="140" spans="1:28" x14ac:dyDescent="0.55000000000000004">
      <c r="B140" s="35"/>
      <c r="C140" s="35"/>
      <c r="D140" s="35"/>
      <c r="E140" s="35"/>
      <c r="F140" s="35"/>
      <c r="H140" s="35"/>
      <c r="I140" s="35"/>
      <c r="J140" s="35"/>
      <c r="K140" s="35"/>
      <c r="L140" s="35"/>
      <c r="N140" s="35"/>
      <c r="O140" s="35"/>
      <c r="P140" s="35"/>
      <c r="Q140" s="35"/>
      <c r="R140" s="35"/>
      <c r="T140" s="35"/>
      <c r="U140" s="35"/>
      <c r="V140" s="35"/>
      <c r="W140" s="35"/>
      <c r="X140" s="35"/>
      <c r="Y140" s="36"/>
      <c r="AA140" s="35"/>
      <c r="AB140" s="35"/>
    </row>
    <row r="141" spans="1:28" x14ac:dyDescent="0.55000000000000004">
      <c r="B141" s="35"/>
      <c r="C141" s="35"/>
      <c r="D141" s="35"/>
      <c r="E141" s="35"/>
      <c r="F141" s="35"/>
      <c r="H141" s="35"/>
      <c r="I141" s="35"/>
      <c r="J141" s="35"/>
      <c r="K141" s="35"/>
      <c r="L141" s="35"/>
      <c r="N141" s="35"/>
      <c r="O141" s="35"/>
      <c r="P141" s="35"/>
      <c r="Q141" s="35"/>
      <c r="R141" s="35"/>
      <c r="T141" s="35"/>
      <c r="U141" s="35"/>
      <c r="V141" s="35"/>
      <c r="W141" s="35"/>
      <c r="X141" s="35"/>
      <c r="Y141" s="36"/>
      <c r="AA141" s="35"/>
      <c r="AB141" s="35"/>
    </row>
    <row r="142" spans="1:28" x14ac:dyDescent="0.55000000000000004">
      <c r="A142" s="36"/>
      <c r="B142" s="75"/>
      <c r="C142" s="74" t="s">
        <v>61</v>
      </c>
      <c r="D142" s="36"/>
      <c r="E142" s="36" t="s">
        <v>62</v>
      </c>
      <c r="F142" s="75"/>
      <c r="G142" s="36"/>
      <c r="H142" s="75"/>
      <c r="I142" s="74" t="s">
        <v>61</v>
      </c>
      <c r="J142" s="36"/>
      <c r="K142" s="36" t="s">
        <v>62</v>
      </c>
      <c r="L142" s="75"/>
      <c r="M142" s="36"/>
      <c r="N142" s="75"/>
      <c r="O142" s="74" t="s">
        <v>61</v>
      </c>
      <c r="P142" s="36"/>
      <c r="Q142" s="36" t="s">
        <v>62</v>
      </c>
      <c r="R142" s="75"/>
      <c r="S142" s="36"/>
      <c r="T142" s="75"/>
      <c r="U142" s="74" t="s">
        <v>61</v>
      </c>
      <c r="V142" s="36"/>
      <c r="W142" s="36" t="s">
        <v>62</v>
      </c>
      <c r="X142" s="75"/>
      <c r="Y142" s="36"/>
      <c r="AA142" s="35"/>
      <c r="AB142" s="35"/>
    </row>
    <row r="143" spans="1:28" x14ac:dyDescent="0.55000000000000004">
      <c r="A143" s="36"/>
      <c r="B143" s="36"/>
      <c r="C143" s="82" t="s">
        <v>97</v>
      </c>
      <c r="D143" s="82"/>
      <c r="E143" s="82"/>
      <c r="F143" s="36"/>
      <c r="G143" s="36"/>
      <c r="H143" s="36"/>
      <c r="I143" s="82" t="s">
        <v>97</v>
      </c>
      <c r="J143" s="82"/>
      <c r="K143" s="82"/>
      <c r="L143" s="36"/>
      <c r="M143" s="36"/>
      <c r="N143" s="36"/>
      <c r="O143" s="82" t="s">
        <v>97</v>
      </c>
      <c r="P143" s="82"/>
      <c r="Q143" s="82"/>
      <c r="R143" s="36"/>
      <c r="S143" s="36"/>
      <c r="T143" s="36"/>
      <c r="U143" s="82" t="s">
        <v>97</v>
      </c>
      <c r="V143" s="82"/>
      <c r="W143" s="82"/>
      <c r="X143" s="36"/>
      <c r="Y143" s="36"/>
      <c r="AA143" s="35"/>
      <c r="AB143" s="35"/>
    </row>
    <row r="144" spans="1:28" x14ac:dyDescent="0.55000000000000004">
      <c r="A144" s="36"/>
      <c r="B144" s="36"/>
      <c r="C144" s="82" t="s">
        <v>98</v>
      </c>
      <c r="D144" s="82"/>
      <c r="E144" s="82"/>
      <c r="F144" s="36"/>
      <c r="G144" s="36"/>
      <c r="H144" s="36"/>
      <c r="I144" s="82" t="s">
        <v>98</v>
      </c>
      <c r="J144" s="82"/>
      <c r="K144" s="82"/>
      <c r="L144" s="36"/>
      <c r="M144" s="36"/>
      <c r="N144" s="36"/>
      <c r="O144" s="82" t="s">
        <v>98</v>
      </c>
      <c r="P144" s="82"/>
      <c r="Q144" s="82"/>
      <c r="R144" s="36"/>
      <c r="S144" s="36"/>
      <c r="T144" s="36"/>
      <c r="U144" s="82" t="s">
        <v>98</v>
      </c>
      <c r="V144" s="82"/>
      <c r="W144" s="82"/>
      <c r="X144" s="36"/>
      <c r="Y144" s="36"/>
      <c r="AA144" s="35"/>
      <c r="AB144" s="35"/>
    </row>
    <row r="145" spans="1:28" x14ac:dyDescent="0.55000000000000004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8" x14ac:dyDescent="0.55000000000000004">
      <c r="A146" s="89" t="s">
        <v>18</v>
      </c>
      <c r="B146" s="89"/>
      <c r="C146" s="89"/>
      <c r="D146" s="89"/>
      <c r="E146" s="89"/>
      <c r="F146" s="89"/>
      <c r="G146" s="89" t="s">
        <v>18</v>
      </c>
      <c r="H146" s="89"/>
      <c r="I146" s="89"/>
      <c r="J146" s="89"/>
      <c r="K146" s="89"/>
      <c r="L146" s="89"/>
      <c r="M146" s="89" t="s">
        <v>18</v>
      </c>
      <c r="N146" s="89"/>
      <c r="O146" s="89"/>
      <c r="P146" s="89"/>
      <c r="Q146" s="89"/>
      <c r="R146" s="89"/>
      <c r="S146" s="89" t="s">
        <v>18</v>
      </c>
      <c r="T146" s="89"/>
      <c r="U146" s="89"/>
      <c r="V146" s="89"/>
      <c r="W146" s="89"/>
      <c r="X146" s="89"/>
      <c r="Y146" s="64"/>
      <c r="Z146" s="89" t="s">
        <v>18</v>
      </c>
      <c r="AA146" s="89"/>
      <c r="AB146" s="89"/>
    </row>
    <row r="147" spans="1:28" x14ac:dyDescent="0.55000000000000004">
      <c r="A147" s="89" t="s">
        <v>22</v>
      </c>
      <c r="B147" s="89"/>
      <c r="C147" s="89"/>
      <c r="D147" s="89"/>
      <c r="E147" s="89"/>
      <c r="F147" s="89"/>
      <c r="G147" s="89" t="s">
        <v>22</v>
      </c>
      <c r="H147" s="89"/>
      <c r="I147" s="89"/>
      <c r="J147" s="89"/>
      <c r="K147" s="89"/>
      <c r="L147" s="89"/>
      <c r="M147" s="89" t="s">
        <v>22</v>
      </c>
      <c r="N147" s="89"/>
      <c r="O147" s="89"/>
      <c r="P147" s="89"/>
      <c r="Q147" s="89"/>
      <c r="R147" s="89"/>
      <c r="S147" s="89" t="s">
        <v>22</v>
      </c>
      <c r="T147" s="89"/>
      <c r="U147" s="89"/>
      <c r="V147" s="89"/>
      <c r="W147" s="89"/>
      <c r="X147" s="89"/>
      <c r="Y147" s="64"/>
      <c r="Z147" s="89" t="s">
        <v>22</v>
      </c>
      <c r="AA147" s="89"/>
      <c r="AB147" s="89"/>
    </row>
    <row r="148" spans="1:28" x14ac:dyDescent="0.55000000000000004">
      <c r="A148" s="89" t="s">
        <v>92</v>
      </c>
      <c r="B148" s="89"/>
      <c r="C148" s="89"/>
      <c r="D148" s="89"/>
      <c r="E148" s="89"/>
      <c r="F148" s="89"/>
      <c r="G148" s="89" t="s">
        <v>92</v>
      </c>
      <c r="H148" s="89"/>
      <c r="I148" s="89"/>
      <c r="J148" s="89"/>
      <c r="K148" s="89"/>
      <c r="L148" s="89"/>
      <c r="M148" s="89" t="s">
        <v>92</v>
      </c>
      <c r="N148" s="89"/>
      <c r="O148" s="89"/>
      <c r="P148" s="89"/>
      <c r="Q148" s="89"/>
      <c r="R148" s="89"/>
      <c r="S148" s="89" t="s">
        <v>92</v>
      </c>
      <c r="T148" s="89"/>
      <c r="U148" s="89"/>
      <c r="V148" s="89"/>
      <c r="W148" s="89"/>
      <c r="X148" s="89"/>
      <c r="Y148" s="64"/>
      <c r="Z148" s="89" t="s">
        <v>78</v>
      </c>
      <c r="AA148" s="89"/>
      <c r="AB148" s="89"/>
    </row>
    <row r="149" spans="1:28" x14ac:dyDescent="0.55000000000000004">
      <c r="A149" s="89" t="s">
        <v>93</v>
      </c>
      <c r="B149" s="89"/>
      <c r="C149" s="89"/>
      <c r="D149" s="89"/>
      <c r="E149" s="89"/>
      <c r="F149" s="89"/>
      <c r="G149" s="89" t="s">
        <v>94</v>
      </c>
      <c r="H149" s="89"/>
      <c r="I149" s="89"/>
      <c r="J149" s="89"/>
      <c r="K149" s="89"/>
      <c r="L149" s="89"/>
      <c r="M149" s="89" t="s">
        <v>95</v>
      </c>
      <c r="N149" s="89"/>
      <c r="O149" s="89"/>
      <c r="P149" s="89"/>
      <c r="Q149" s="89"/>
      <c r="R149" s="89"/>
      <c r="S149" s="89" t="s">
        <v>91</v>
      </c>
      <c r="T149" s="89"/>
      <c r="U149" s="89"/>
      <c r="V149" s="89"/>
      <c r="W149" s="89"/>
      <c r="X149" s="89"/>
      <c r="Y149" s="64"/>
      <c r="Z149" s="89" t="s">
        <v>82</v>
      </c>
      <c r="AA149" s="89"/>
      <c r="AB149" s="89"/>
    </row>
    <row r="150" spans="1:28" x14ac:dyDescent="0.55000000000000004">
      <c r="A150" s="89" t="s">
        <v>87</v>
      </c>
      <c r="B150" s="89"/>
      <c r="C150" s="89"/>
      <c r="D150" s="89"/>
      <c r="E150" s="89"/>
      <c r="F150" s="89"/>
      <c r="G150" s="89" t="s">
        <v>87</v>
      </c>
      <c r="H150" s="89"/>
      <c r="I150" s="89"/>
      <c r="J150" s="89"/>
      <c r="K150" s="89"/>
      <c r="L150" s="89"/>
      <c r="M150" s="89" t="s">
        <v>87</v>
      </c>
      <c r="N150" s="89"/>
      <c r="O150" s="89"/>
      <c r="P150" s="89"/>
      <c r="Q150" s="89"/>
      <c r="R150" s="89"/>
      <c r="S150" s="89" t="s">
        <v>87</v>
      </c>
      <c r="T150" s="89"/>
      <c r="U150" s="89"/>
      <c r="V150" s="89"/>
      <c r="W150" s="89"/>
      <c r="X150" s="89"/>
      <c r="Y150" s="64"/>
      <c r="Z150" s="89" t="s">
        <v>87</v>
      </c>
      <c r="AA150" s="89"/>
      <c r="AB150" s="89"/>
    </row>
    <row r="151" spans="1:28" x14ac:dyDescent="0.55000000000000004">
      <c r="A151" s="83" t="s">
        <v>0</v>
      </c>
      <c r="B151" s="83" t="s">
        <v>1</v>
      </c>
      <c r="C151" s="83" t="s">
        <v>2</v>
      </c>
      <c r="D151" s="83" t="s">
        <v>6</v>
      </c>
      <c r="E151" s="83"/>
      <c r="F151" s="83"/>
      <c r="G151" s="83" t="s">
        <v>0</v>
      </c>
      <c r="H151" s="83" t="s">
        <v>1</v>
      </c>
      <c r="I151" s="83" t="s">
        <v>2</v>
      </c>
      <c r="J151" s="83" t="s">
        <v>6</v>
      </c>
      <c r="K151" s="83"/>
      <c r="L151" s="83"/>
      <c r="M151" s="83" t="s">
        <v>0</v>
      </c>
      <c r="N151" s="83" t="s">
        <v>1</v>
      </c>
      <c r="O151" s="83" t="s">
        <v>2</v>
      </c>
      <c r="P151" s="83" t="s">
        <v>6</v>
      </c>
      <c r="Q151" s="83"/>
      <c r="R151" s="83"/>
      <c r="S151" s="83" t="s">
        <v>0</v>
      </c>
      <c r="T151" s="83" t="s">
        <v>1</v>
      </c>
      <c r="U151" s="83" t="s">
        <v>2</v>
      </c>
      <c r="V151" s="84" t="s">
        <v>6</v>
      </c>
      <c r="W151" s="85"/>
      <c r="X151" s="86"/>
      <c r="Y151" s="62"/>
      <c r="Z151" s="83" t="s">
        <v>0</v>
      </c>
      <c r="AA151" s="83" t="s">
        <v>1</v>
      </c>
      <c r="AB151" s="83" t="s">
        <v>2</v>
      </c>
    </row>
    <row r="152" spans="1:28" x14ac:dyDescent="0.55000000000000004">
      <c r="A152" s="83"/>
      <c r="B152" s="83"/>
      <c r="C152" s="83"/>
      <c r="D152" s="62" t="s">
        <v>3</v>
      </c>
      <c r="E152" s="62" t="s">
        <v>4</v>
      </c>
      <c r="F152" s="62" t="s">
        <v>5</v>
      </c>
      <c r="G152" s="83"/>
      <c r="H152" s="83"/>
      <c r="I152" s="83"/>
      <c r="J152" s="62" t="s">
        <v>42</v>
      </c>
      <c r="K152" s="62" t="s">
        <v>43</v>
      </c>
      <c r="L152" s="62" t="s">
        <v>44</v>
      </c>
      <c r="M152" s="83"/>
      <c r="N152" s="83"/>
      <c r="O152" s="83"/>
      <c r="P152" s="62" t="s">
        <v>45</v>
      </c>
      <c r="Q152" s="62" t="s">
        <v>46</v>
      </c>
      <c r="R152" s="62" t="s">
        <v>47</v>
      </c>
      <c r="S152" s="83"/>
      <c r="T152" s="83"/>
      <c r="U152" s="83"/>
      <c r="V152" s="62" t="s">
        <v>50</v>
      </c>
      <c r="W152" s="62" t="s">
        <v>51</v>
      </c>
      <c r="X152" s="62" t="s">
        <v>52</v>
      </c>
      <c r="Y152" s="62"/>
      <c r="Z152" s="83"/>
      <c r="AA152" s="83"/>
      <c r="AB152" s="83"/>
    </row>
    <row r="153" spans="1:28" x14ac:dyDescent="0.55000000000000004">
      <c r="A153" s="30">
        <v>1</v>
      </c>
      <c r="B153" s="31" t="s">
        <v>7</v>
      </c>
      <c r="C153" s="4">
        <f t="shared" ref="C153:C163" si="33">SUM(D153+E153+F153)</f>
        <v>0</v>
      </c>
      <c r="D153" s="2">
        <v>0</v>
      </c>
      <c r="E153" s="2">
        <v>0</v>
      </c>
      <c r="F153" s="2">
        <v>0</v>
      </c>
      <c r="G153" s="30">
        <v>1</v>
      </c>
      <c r="H153" s="31" t="s">
        <v>7</v>
      </c>
      <c r="I153" s="4">
        <f t="shared" ref="I153:I163" si="34">SUM(J153+K153+L153)</f>
        <v>0</v>
      </c>
      <c r="J153" s="2">
        <v>0</v>
      </c>
      <c r="K153" s="2">
        <v>0</v>
      </c>
      <c r="L153" s="2">
        <v>0</v>
      </c>
      <c r="M153" s="30">
        <v>1</v>
      </c>
      <c r="N153" s="31" t="s">
        <v>7</v>
      </c>
      <c r="O153" s="4">
        <f t="shared" ref="O153:O163" si="35">SUM(P153+Q153+R153)</f>
        <v>0</v>
      </c>
      <c r="P153" s="2">
        <v>0</v>
      </c>
      <c r="Q153" s="2">
        <v>0</v>
      </c>
      <c r="R153" s="2">
        <v>0</v>
      </c>
      <c r="S153" s="30">
        <v>1</v>
      </c>
      <c r="T153" s="31" t="s">
        <v>7</v>
      </c>
      <c r="U153" s="4">
        <f t="shared" ref="U153:U163" si="36">SUM(V153+W153+X153)</f>
        <v>0</v>
      </c>
      <c r="V153" s="2">
        <v>0</v>
      </c>
      <c r="W153" s="2">
        <v>0</v>
      </c>
      <c r="X153" s="2">
        <v>0</v>
      </c>
      <c r="Y153" s="2"/>
      <c r="Z153" s="30">
        <v>1</v>
      </c>
      <c r="AA153" s="31" t="s">
        <v>7</v>
      </c>
      <c r="AB153" s="44">
        <f t="shared" ref="AB153:AB163" si="37">SUM(C153,I153,O153,U153)</f>
        <v>0</v>
      </c>
    </row>
    <row r="154" spans="1:28" x14ac:dyDescent="0.55000000000000004">
      <c r="A154" s="32">
        <v>2</v>
      </c>
      <c r="B154" s="3" t="s">
        <v>8</v>
      </c>
      <c r="C154" s="4">
        <f t="shared" si="33"/>
        <v>0</v>
      </c>
      <c r="D154" s="4">
        <v>0</v>
      </c>
      <c r="E154" s="4">
        <v>0</v>
      </c>
      <c r="F154" s="4">
        <v>0</v>
      </c>
      <c r="G154" s="32">
        <v>2</v>
      </c>
      <c r="H154" s="3" t="s">
        <v>8</v>
      </c>
      <c r="I154" s="4">
        <f t="shared" si="34"/>
        <v>0</v>
      </c>
      <c r="J154" s="4">
        <v>0</v>
      </c>
      <c r="K154" s="4">
        <v>0</v>
      </c>
      <c r="L154" s="4">
        <v>0</v>
      </c>
      <c r="M154" s="32">
        <v>2</v>
      </c>
      <c r="N154" s="3" t="s">
        <v>8</v>
      </c>
      <c r="O154" s="4">
        <f t="shared" si="35"/>
        <v>0</v>
      </c>
      <c r="P154" s="4">
        <v>0</v>
      </c>
      <c r="Q154" s="4">
        <v>0</v>
      </c>
      <c r="R154" s="4">
        <v>0</v>
      </c>
      <c r="S154" s="32">
        <v>2</v>
      </c>
      <c r="T154" s="3" t="s">
        <v>8</v>
      </c>
      <c r="U154" s="4">
        <f t="shared" si="36"/>
        <v>0</v>
      </c>
      <c r="V154" s="4">
        <v>0</v>
      </c>
      <c r="W154" s="4">
        <v>0</v>
      </c>
      <c r="X154" s="4">
        <v>0</v>
      </c>
      <c r="Y154" s="4"/>
      <c r="Z154" s="32">
        <v>2</v>
      </c>
      <c r="AA154" s="3" t="s">
        <v>8</v>
      </c>
      <c r="AB154" s="44">
        <f t="shared" si="37"/>
        <v>0</v>
      </c>
    </row>
    <row r="155" spans="1:28" x14ac:dyDescent="0.55000000000000004">
      <c r="A155" s="32">
        <v>3</v>
      </c>
      <c r="B155" s="3" t="s">
        <v>9</v>
      </c>
      <c r="C155" s="4">
        <f t="shared" si="33"/>
        <v>0</v>
      </c>
      <c r="D155" s="4">
        <v>0</v>
      </c>
      <c r="E155" s="4">
        <v>0</v>
      </c>
      <c r="F155" s="4">
        <v>0</v>
      </c>
      <c r="G155" s="32">
        <v>3</v>
      </c>
      <c r="H155" s="3" t="s">
        <v>9</v>
      </c>
      <c r="I155" s="4">
        <f t="shared" si="34"/>
        <v>0</v>
      </c>
      <c r="J155" s="4">
        <v>0</v>
      </c>
      <c r="K155" s="4">
        <v>0</v>
      </c>
      <c r="L155" s="4">
        <v>0</v>
      </c>
      <c r="M155" s="32">
        <v>3</v>
      </c>
      <c r="N155" s="3" t="s">
        <v>9</v>
      </c>
      <c r="O155" s="4">
        <f t="shared" si="35"/>
        <v>0</v>
      </c>
      <c r="P155" s="4">
        <v>0</v>
      </c>
      <c r="Q155" s="4">
        <v>0</v>
      </c>
      <c r="R155" s="4">
        <v>0</v>
      </c>
      <c r="S155" s="32">
        <v>3</v>
      </c>
      <c r="T155" s="3" t="s">
        <v>9</v>
      </c>
      <c r="U155" s="4">
        <f t="shared" si="36"/>
        <v>0</v>
      </c>
      <c r="V155" s="4">
        <v>0</v>
      </c>
      <c r="W155" s="4">
        <v>0</v>
      </c>
      <c r="X155" s="4">
        <v>0</v>
      </c>
      <c r="Y155" s="4"/>
      <c r="Z155" s="32">
        <v>3</v>
      </c>
      <c r="AA155" s="3" t="s">
        <v>9</v>
      </c>
      <c r="AB155" s="44">
        <f t="shared" si="37"/>
        <v>0</v>
      </c>
    </row>
    <row r="156" spans="1:28" x14ac:dyDescent="0.55000000000000004">
      <c r="A156" s="32">
        <v>4</v>
      </c>
      <c r="B156" s="3" t="s">
        <v>10</v>
      </c>
      <c r="C156" s="4">
        <f t="shared" si="33"/>
        <v>0</v>
      </c>
      <c r="D156" s="4">
        <v>0</v>
      </c>
      <c r="E156" s="4">
        <v>0</v>
      </c>
      <c r="F156" s="4">
        <v>0</v>
      </c>
      <c r="G156" s="32">
        <v>4</v>
      </c>
      <c r="H156" s="3" t="s">
        <v>10</v>
      </c>
      <c r="I156" s="4">
        <f t="shared" si="34"/>
        <v>0</v>
      </c>
      <c r="J156" s="4">
        <v>0</v>
      </c>
      <c r="K156" s="4">
        <v>0</v>
      </c>
      <c r="L156" s="4">
        <v>0</v>
      </c>
      <c r="M156" s="32">
        <v>4</v>
      </c>
      <c r="N156" s="3" t="s">
        <v>10</v>
      </c>
      <c r="O156" s="4">
        <f t="shared" si="35"/>
        <v>0</v>
      </c>
      <c r="P156" s="4">
        <v>0</v>
      </c>
      <c r="Q156" s="4">
        <v>0</v>
      </c>
      <c r="R156" s="4">
        <v>0</v>
      </c>
      <c r="S156" s="32">
        <v>4</v>
      </c>
      <c r="T156" s="3" t="s">
        <v>10</v>
      </c>
      <c r="U156" s="4">
        <f t="shared" si="36"/>
        <v>0</v>
      </c>
      <c r="V156" s="4">
        <v>0</v>
      </c>
      <c r="W156" s="4">
        <v>0</v>
      </c>
      <c r="X156" s="4">
        <v>0</v>
      </c>
      <c r="Y156" s="4"/>
      <c r="Z156" s="32">
        <v>4</v>
      </c>
      <c r="AA156" s="3" t="s">
        <v>10</v>
      </c>
      <c r="AB156" s="44">
        <f t="shared" si="37"/>
        <v>0</v>
      </c>
    </row>
    <row r="157" spans="1:28" x14ac:dyDescent="0.55000000000000004">
      <c r="A157" s="32">
        <v>5</v>
      </c>
      <c r="B157" s="3" t="s">
        <v>11</v>
      </c>
      <c r="C157" s="4">
        <f t="shared" si="33"/>
        <v>0</v>
      </c>
      <c r="D157" s="4">
        <v>0</v>
      </c>
      <c r="E157" s="4">
        <v>0</v>
      </c>
      <c r="F157" s="4">
        <v>0</v>
      </c>
      <c r="G157" s="32">
        <v>5</v>
      </c>
      <c r="H157" s="3" t="s">
        <v>11</v>
      </c>
      <c r="I157" s="4">
        <f t="shared" si="34"/>
        <v>0</v>
      </c>
      <c r="J157" s="4">
        <v>0</v>
      </c>
      <c r="K157" s="4">
        <v>0</v>
      </c>
      <c r="L157" s="4">
        <v>0</v>
      </c>
      <c r="M157" s="32">
        <v>5</v>
      </c>
      <c r="N157" s="3" t="s">
        <v>11</v>
      </c>
      <c r="O157" s="4">
        <f t="shared" si="35"/>
        <v>0</v>
      </c>
      <c r="P157" s="4">
        <v>0</v>
      </c>
      <c r="Q157" s="4">
        <v>0</v>
      </c>
      <c r="R157" s="4">
        <v>0</v>
      </c>
      <c r="S157" s="32">
        <v>5</v>
      </c>
      <c r="T157" s="3" t="s">
        <v>11</v>
      </c>
      <c r="U157" s="4">
        <f t="shared" si="36"/>
        <v>0</v>
      </c>
      <c r="V157" s="4">
        <v>0</v>
      </c>
      <c r="W157" s="4">
        <v>0</v>
      </c>
      <c r="X157" s="4">
        <v>0</v>
      </c>
      <c r="Y157" s="4"/>
      <c r="Z157" s="32">
        <v>5</v>
      </c>
      <c r="AA157" s="3" t="s">
        <v>11</v>
      </c>
      <c r="AB157" s="44">
        <f t="shared" si="37"/>
        <v>0</v>
      </c>
    </row>
    <row r="158" spans="1:28" x14ac:dyDescent="0.55000000000000004">
      <c r="A158" s="32">
        <v>6</v>
      </c>
      <c r="B158" s="3" t="s">
        <v>12</v>
      </c>
      <c r="C158" s="4">
        <f t="shared" si="33"/>
        <v>0</v>
      </c>
      <c r="D158" s="4">
        <v>0</v>
      </c>
      <c r="E158" s="4">
        <v>0</v>
      </c>
      <c r="F158" s="4">
        <v>0</v>
      </c>
      <c r="G158" s="32">
        <v>6</v>
      </c>
      <c r="H158" s="3" t="s">
        <v>12</v>
      </c>
      <c r="I158" s="4">
        <f t="shared" si="34"/>
        <v>0</v>
      </c>
      <c r="J158" s="4">
        <v>0</v>
      </c>
      <c r="K158" s="4">
        <v>0</v>
      </c>
      <c r="L158" s="4">
        <v>0</v>
      </c>
      <c r="M158" s="32">
        <v>6</v>
      </c>
      <c r="N158" s="3" t="s">
        <v>12</v>
      </c>
      <c r="O158" s="4">
        <f t="shared" si="35"/>
        <v>0</v>
      </c>
      <c r="P158" s="4">
        <v>0</v>
      </c>
      <c r="Q158" s="4">
        <v>0</v>
      </c>
      <c r="R158" s="4">
        <v>0</v>
      </c>
      <c r="S158" s="32">
        <v>6</v>
      </c>
      <c r="T158" s="3" t="s">
        <v>12</v>
      </c>
      <c r="U158" s="4">
        <f t="shared" si="36"/>
        <v>8250</v>
      </c>
      <c r="V158" s="4">
        <v>0</v>
      </c>
      <c r="W158" s="4">
        <v>500</v>
      </c>
      <c r="X158" s="4">
        <v>7750</v>
      </c>
      <c r="Y158" s="4"/>
      <c r="Z158" s="32">
        <v>6</v>
      </c>
      <c r="AA158" s="3" t="s">
        <v>12</v>
      </c>
      <c r="AB158" s="44">
        <f t="shared" si="37"/>
        <v>8250</v>
      </c>
    </row>
    <row r="159" spans="1:28" x14ac:dyDescent="0.55000000000000004">
      <c r="A159" s="32">
        <v>7</v>
      </c>
      <c r="B159" s="3" t="s">
        <v>13</v>
      </c>
      <c r="C159" s="4">
        <f t="shared" si="33"/>
        <v>0</v>
      </c>
      <c r="D159" s="4">
        <v>0</v>
      </c>
      <c r="E159" s="4">
        <v>0</v>
      </c>
      <c r="F159" s="4">
        <v>0</v>
      </c>
      <c r="G159" s="32">
        <v>7</v>
      </c>
      <c r="H159" s="3" t="s">
        <v>13</v>
      </c>
      <c r="I159" s="4">
        <f t="shared" si="34"/>
        <v>0</v>
      </c>
      <c r="J159" s="4">
        <v>0</v>
      </c>
      <c r="K159" s="4">
        <v>0</v>
      </c>
      <c r="L159" s="4">
        <v>0</v>
      </c>
      <c r="M159" s="32">
        <v>7</v>
      </c>
      <c r="N159" s="3" t="s">
        <v>13</v>
      </c>
      <c r="O159" s="4">
        <f t="shared" si="35"/>
        <v>10000</v>
      </c>
      <c r="P159" s="4">
        <v>0</v>
      </c>
      <c r="Q159" s="4">
        <v>10000</v>
      </c>
      <c r="R159" s="4">
        <v>0</v>
      </c>
      <c r="S159" s="32">
        <v>7</v>
      </c>
      <c r="T159" s="3" t="s">
        <v>13</v>
      </c>
      <c r="U159" s="4">
        <f t="shared" si="36"/>
        <v>70000</v>
      </c>
      <c r="V159" s="4">
        <v>0</v>
      </c>
      <c r="W159" s="4">
        <v>70000</v>
      </c>
      <c r="X159" s="4">
        <v>0</v>
      </c>
      <c r="Y159" s="4"/>
      <c r="Z159" s="32">
        <v>7</v>
      </c>
      <c r="AA159" s="3" t="s">
        <v>13</v>
      </c>
      <c r="AB159" s="44">
        <f t="shared" si="37"/>
        <v>80000</v>
      </c>
    </row>
    <row r="160" spans="1:28" x14ac:dyDescent="0.55000000000000004">
      <c r="A160" s="32">
        <v>8</v>
      </c>
      <c r="B160" s="3" t="s">
        <v>14</v>
      </c>
      <c r="C160" s="4">
        <f t="shared" si="33"/>
        <v>0</v>
      </c>
      <c r="D160" s="4">
        <v>0</v>
      </c>
      <c r="E160" s="4">
        <v>0</v>
      </c>
      <c r="F160" s="4">
        <v>0</v>
      </c>
      <c r="G160" s="32">
        <v>8</v>
      </c>
      <c r="H160" s="3" t="s">
        <v>14</v>
      </c>
      <c r="I160" s="4">
        <f t="shared" si="34"/>
        <v>0</v>
      </c>
      <c r="J160" s="4">
        <v>0</v>
      </c>
      <c r="K160" s="4">
        <v>0</v>
      </c>
      <c r="L160" s="4">
        <v>0</v>
      </c>
      <c r="M160" s="32">
        <v>8</v>
      </c>
      <c r="N160" s="3" t="s">
        <v>14</v>
      </c>
      <c r="O160" s="4">
        <f t="shared" si="35"/>
        <v>0</v>
      </c>
      <c r="P160" s="4">
        <v>0</v>
      </c>
      <c r="Q160" s="4">
        <v>0</v>
      </c>
      <c r="R160" s="4">
        <v>0</v>
      </c>
      <c r="S160" s="32">
        <v>8</v>
      </c>
      <c r="T160" s="3" t="s">
        <v>14</v>
      </c>
      <c r="U160" s="4">
        <f t="shared" si="36"/>
        <v>0</v>
      </c>
      <c r="V160" s="4">
        <v>0</v>
      </c>
      <c r="W160" s="4">
        <v>0</v>
      </c>
      <c r="X160" s="4">
        <v>0</v>
      </c>
      <c r="Y160" s="4"/>
      <c r="Z160" s="32">
        <v>8</v>
      </c>
      <c r="AA160" s="3" t="s">
        <v>14</v>
      </c>
      <c r="AB160" s="44">
        <f t="shared" si="37"/>
        <v>0</v>
      </c>
    </row>
    <row r="161" spans="1:28" x14ac:dyDescent="0.55000000000000004">
      <c r="A161" s="32">
        <v>9</v>
      </c>
      <c r="B161" s="3" t="s">
        <v>15</v>
      </c>
      <c r="C161" s="4">
        <f t="shared" si="33"/>
        <v>0</v>
      </c>
      <c r="D161" s="4">
        <v>0</v>
      </c>
      <c r="E161" s="4">
        <v>0</v>
      </c>
      <c r="F161" s="4">
        <v>0</v>
      </c>
      <c r="G161" s="32">
        <v>9</v>
      </c>
      <c r="H161" s="3" t="s">
        <v>15</v>
      </c>
      <c r="I161" s="4">
        <f t="shared" si="34"/>
        <v>0</v>
      </c>
      <c r="J161" s="4">
        <v>0</v>
      </c>
      <c r="K161" s="4">
        <v>0</v>
      </c>
      <c r="L161" s="4">
        <v>0</v>
      </c>
      <c r="M161" s="32">
        <v>9</v>
      </c>
      <c r="N161" s="3" t="s">
        <v>15</v>
      </c>
      <c r="O161" s="4">
        <f t="shared" si="35"/>
        <v>0</v>
      </c>
      <c r="P161" s="4">
        <v>0</v>
      </c>
      <c r="Q161" s="4">
        <v>0</v>
      </c>
      <c r="R161" s="4">
        <v>0</v>
      </c>
      <c r="S161" s="32">
        <v>9</v>
      </c>
      <c r="T161" s="3" t="s">
        <v>15</v>
      </c>
      <c r="U161" s="4">
        <f t="shared" si="36"/>
        <v>105000</v>
      </c>
      <c r="V161" s="4">
        <v>0</v>
      </c>
      <c r="W161" s="4">
        <v>0</v>
      </c>
      <c r="X161" s="4">
        <v>105000</v>
      </c>
      <c r="Y161" s="4"/>
      <c r="Z161" s="32">
        <v>9</v>
      </c>
      <c r="AA161" s="3" t="s">
        <v>15</v>
      </c>
      <c r="AB161" s="44">
        <f t="shared" si="37"/>
        <v>105000</v>
      </c>
    </row>
    <row r="162" spans="1:28" x14ac:dyDescent="0.55000000000000004">
      <c r="A162" s="32">
        <v>10</v>
      </c>
      <c r="B162" s="3" t="s">
        <v>16</v>
      </c>
      <c r="C162" s="4">
        <f t="shared" si="33"/>
        <v>0</v>
      </c>
      <c r="D162" s="4">
        <v>0</v>
      </c>
      <c r="E162" s="4">
        <v>0</v>
      </c>
      <c r="F162" s="4">
        <v>0</v>
      </c>
      <c r="G162" s="32">
        <v>10</v>
      </c>
      <c r="H162" s="3" t="s">
        <v>16</v>
      </c>
      <c r="I162" s="4">
        <f t="shared" si="34"/>
        <v>0</v>
      </c>
      <c r="J162" s="4">
        <v>0</v>
      </c>
      <c r="K162" s="4">
        <v>0</v>
      </c>
      <c r="L162" s="4">
        <v>0</v>
      </c>
      <c r="M162" s="32">
        <v>10</v>
      </c>
      <c r="N162" s="3" t="s">
        <v>16</v>
      </c>
      <c r="O162" s="4">
        <f t="shared" si="35"/>
        <v>0</v>
      </c>
      <c r="P162" s="4">
        <v>0</v>
      </c>
      <c r="Q162" s="4">
        <v>0</v>
      </c>
      <c r="R162" s="4">
        <v>0</v>
      </c>
      <c r="S162" s="32">
        <v>10</v>
      </c>
      <c r="T162" s="3" t="s">
        <v>16</v>
      </c>
      <c r="U162" s="4">
        <f t="shared" si="36"/>
        <v>0</v>
      </c>
      <c r="V162" s="4">
        <v>0</v>
      </c>
      <c r="W162" s="4">
        <v>0</v>
      </c>
      <c r="X162" s="4">
        <v>0</v>
      </c>
      <c r="Y162" s="4"/>
      <c r="Z162" s="32">
        <v>10</v>
      </c>
      <c r="AA162" s="3" t="s">
        <v>16</v>
      </c>
      <c r="AB162" s="44">
        <f t="shared" si="37"/>
        <v>0</v>
      </c>
    </row>
    <row r="163" spans="1:28" x14ac:dyDescent="0.55000000000000004">
      <c r="A163" s="34">
        <v>11</v>
      </c>
      <c r="B163" s="5" t="s">
        <v>17</v>
      </c>
      <c r="C163" s="4">
        <f t="shared" si="33"/>
        <v>0</v>
      </c>
      <c r="D163" s="6">
        <v>0</v>
      </c>
      <c r="E163" s="6">
        <v>0</v>
      </c>
      <c r="F163" s="6">
        <v>0</v>
      </c>
      <c r="G163" s="34">
        <v>11</v>
      </c>
      <c r="H163" s="5" t="s">
        <v>17</v>
      </c>
      <c r="I163" s="4">
        <f t="shared" si="34"/>
        <v>0</v>
      </c>
      <c r="J163" s="6">
        <v>0</v>
      </c>
      <c r="K163" s="6">
        <v>0</v>
      </c>
      <c r="L163" s="6">
        <v>0</v>
      </c>
      <c r="M163" s="34">
        <v>11</v>
      </c>
      <c r="N163" s="5" t="s">
        <v>17</v>
      </c>
      <c r="O163" s="4">
        <f t="shared" si="35"/>
        <v>0</v>
      </c>
      <c r="P163" s="6">
        <v>0</v>
      </c>
      <c r="Q163" s="6">
        <v>0</v>
      </c>
      <c r="R163" s="6">
        <v>0</v>
      </c>
      <c r="S163" s="34">
        <v>11</v>
      </c>
      <c r="T163" s="5" t="s">
        <v>17</v>
      </c>
      <c r="U163" s="4">
        <f t="shared" si="36"/>
        <v>0</v>
      </c>
      <c r="V163" s="6">
        <v>0</v>
      </c>
      <c r="W163" s="6">
        <v>0</v>
      </c>
      <c r="X163" s="6">
        <v>0</v>
      </c>
      <c r="Y163" s="6"/>
      <c r="Z163" s="34">
        <v>11</v>
      </c>
      <c r="AA163" s="5" t="s">
        <v>17</v>
      </c>
      <c r="AB163" s="44">
        <f t="shared" si="37"/>
        <v>0</v>
      </c>
    </row>
    <row r="164" spans="1:28" x14ac:dyDescent="0.55000000000000004">
      <c r="A164" s="90" t="s">
        <v>2</v>
      </c>
      <c r="B164" s="91"/>
      <c r="C164" s="7">
        <f>SUM(C153:C163)</f>
        <v>0</v>
      </c>
      <c r="D164" s="7">
        <f>SUM(D153:D163)</f>
        <v>0</v>
      </c>
      <c r="E164" s="7">
        <f>SUM(E153:E163)</f>
        <v>0</v>
      </c>
      <c r="F164" s="7">
        <f>SUM(F153:F163)</f>
        <v>0</v>
      </c>
      <c r="G164" s="90" t="s">
        <v>2</v>
      </c>
      <c r="H164" s="91"/>
      <c r="I164" s="7">
        <f>SUM(I153:I163)</f>
        <v>0</v>
      </c>
      <c r="J164" s="7">
        <f>SUM(J153:J163)</f>
        <v>0</v>
      </c>
      <c r="K164" s="7">
        <f>SUM(K153:K163)</f>
        <v>0</v>
      </c>
      <c r="L164" s="7">
        <f>SUM(L153:L163)</f>
        <v>0</v>
      </c>
      <c r="M164" s="90" t="s">
        <v>2</v>
      </c>
      <c r="N164" s="91"/>
      <c r="O164" s="7">
        <f>SUM(O153:O163)</f>
        <v>10000</v>
      </c>
      <c r="P164" s="7">
        <f>SUM(P153:P163)</f>
        <v>0</v>
      </c>
      <c r="Q164" s="7">
        <f>SUM(Q153:Q163)</f>
        <v>10000</v>
      </c>
      <c r="R164" s="7">
        <f>SUM(R153:R163)</f>
        <v>0</v>
      </c>
      <c r="S164" s="90" t="s">
        <v>2</v>
      </c>
      <c r="T164" s="91"/>
      <c r="U164" s="7">
        <f>SUM(U153:U163)</f>
        <v>183250</v>
      </c>
      <c r="V164" s="7">
        <f>SUM(V153:V163)</f>
        <v>0</v>
      </c>
      <c r="W164" s="7">
        <f>SUM(W153:W163)</f>
        <v>70500</v>
      </c>
      <c r="X164" s="7">
        <f>SUM(X153:X163)</f>
        <v>112750</v>
      </c>
      <c r="Y164" s="67"/>
      <c r="Z164" s="90" t="s">
        <v>2</v>
      </c>
      <c r="AA164" s="91"/>
      <c r="AB164" s="7">
        <f>SUM(AB153:AB163)</f>
        <v>193250</v>
      </c>
    </row>
    <row r="166" spans="1:28" x14ac:dyDescent="0.55000000000000004">
      <c r="A166" s="1" t="s">
        <v>21</v>
      </c>
      <c r="G166" s="1" t="s">
        <v>21</v>
      </c>
      <c r="M166" s="1" t="s">
        <v>21</v>
      </c>
      <c r="S166" s="1" t="s">
        <v>21</v>
      </c>
      <c r="Z166" s="1" t="s">
        <v>21</v>
      </c>
    </row>
    <row r="167" spans="1:28" x14ac:dyDescent="0.55000000000000004">
      <c r="B167" s="35"/>
      <c r="C167" s="35"/>
      <c r="D167" s="35"/>
      <c r="E167" s="35"/>
      <c r="F167" s="35"/>
      <c r="H167" s="35"/>
      <c r="I167" s="35"/>
      <c r="J167" s="35"/>
      <c r="K167" s="35"/>
      <c r="L167" s="35"/>
      <c r="N167" s="35"/>
      <c r="O167" s="35"/>
      <c r="P167" s="35"/>
      <c r="Q167" s="35"/>
      <c r="R167" s="35"/>
      <c r="T167" s="35"/>
      <c r="U167" s="35"/>
      <c r="V167" s="35"/>
      <c r="W167" s="35"/>
      <c r="X167" s="35"/>
      <c r="Y167" s="36"/>
      <c r="AA167" s="35"/>
      <c r="AB167" s="35"/>
    </row>
    <row r="168" spans="1:28" x14ac:dyDescent="0.55000000000000004">
      <c r="B168" s="35"/>
      <c r="C168" s="35"/>
      <c r="D168" s="35"/>
      <c r="E168" s="35"/>
      <c r="F168" s="35"/>
      <c r="H168" s="35"/>
      <c r="I168" s="35"/>
      <c r="J168" s="35"/>
      <c r="K168" s="35"/>
      <c r="L168" s="35"/>
      <c r="N168" s="35"/>
      <c r="O168" s="35"/>
      <c r="P168" s="35"/>
      <c r="Q168" s="35"/>
      <c r="R168" s="35"/>
      <c r="T168" s="35"/>
      <c r="U168" s="35"/>
      <c r="V168" s="35"/>
      <c r="W168" s="35"/>
      <c r="X168" s="35"/>
      <c r="Y168" s="36"/>
      <c r="AA168" s="35"/>
      <c r="AB168" s="35"/>
    </row>
    <row r="169" spans="1:28" x14ac:dyDescent="0.55000000000000004">
      <c r="B169" s="35"/>
      <c r="C169" s="35"/>
      <c r="D169" s="35"/>
      <c r="E169" s="35"/>
      <c r="F169" s="35"/>
      <c r="H169" s="35"/>
      <c r="I169" s="35"/>
      <c r="J169" s="35"/>
      <c r="K169" s="35"/>
      <c r="L169" s="35"/>
      <c r="N169" s="35"/>
      <c r="O169" s="35"/>
      <c r="P169" s="35"/>
      <c r="Q169" s="35"/>
      <c r="R169" s="35"/>
      <c r="T169" s="35"/>
      <c r="U169" s="35"/>
      <c r="V169" s="35"/>
      <c r="W169" s="35"/>
      <c r="X169" s="35"/>
      <c r="Y169" s="36"/>
      <c r="AA169" s="35"/>
      <c r="AB169" s="35"/>
    </row>
    <row r="170" spans="1:28" x14ac:dyDescent="0.55000000000000004">
      <c r="B170" s="35"/>
      <c r="C170" s="35"/>
      <c r="D170" s="35"/>
      <c r="E170" s="35"/>
      <c r="F170" s="35"/>
      <c r="H170" s="35"/>
      <c r="I170" s="35"/>
      <c r="J170" s="35"/>
      <c r="K170" s="35"/>
      <c r="L170" s="35"/>
      <c r="N170" s="35"/>
      <c r="O170" s="35"/>
      <c r="P170" s="35"/>
      <c r="Q170" s="35"/>
      <c r="R170" s="35"/>
      <c r="T170" s="35"/>
      <c r="U170" s="35"/>
      <c r="V170" s="35"/>
      <c r="W170" s="35"/>
      <c r="X170" s="35"/>
      <c r="Y170" s="36"/>
      <c r="AA170" s="35"/>
      <c r="AB170" s="35"/>
    </row>
    <row r="171" spans="1:28" x14ac:dyDescent="0.55000000000000004">
      <c r="B171" s="36"/>
      <c r="C171" s="63" t="s">
        <v>61</v>
      </c>
      <c r="D171" s="36"/>
      <c r="E171" s="36" t="s">
        <v>62</v>
      </c>
      <c r="F171" s="36"/>
      <c r="H171" s="36"/>
      <c r="I171" s="63" t="s">
        <v>61</v>
      </c>
      <c r="J171" s="36"/>
      <c r="K171" s="36" t="s">
        <v>62</v>
      </c>
      <c r="L171" s="36"/>
      <c r="N171" s="36"/>
      <c r="O171" s="63" t="s">
        <v>61</v>
      </c>
      <c r="P171" s="36"/>
      <c r="Q171" s="36" t="s">
        <v>62</v>
      </c>
      <c r="R171" s="36"/>
      <c r="T171" s="36"/>
      <c r="U171" s="63" t="s">
        <v>61</v>
      </c>
      <c r="V171" s="36"/>
      <c r="W171" s="36" t="s">
        <v>62</v>
      </c>
      <c r="X171" s="36"/>
      <c r="Y171" s="36"/>
      <c r="AA171" s="36"/>
      <c r="AB171" s="63" t="s">
        <v>61</v>
      </c>
    </row>
    <row r="172" spans="1:28" x14ac:dyDescent="0.55000000000000004">
      <c r="B172" s="36"/>
      <c r="C172" s="36"/>
      <c r="D172" s="63" t="s">
        <v>64</v>
      </c>
      <c r="E172" s="36"/>
      <c r="F172" s="36"/>
      <c r="H172" s="36"/>
      <c r="I172" s="36"/>
      <c r="J172" s="63" t="s">
        <v>64</v>
      </c>
      <c r="K172" s="36"/>
      <c r="L172" s="36"/>
      <c r="N172" s="36"/>
      <c r="O172" s="36"/>
      <c r="P172" s="63" t="s">
        <v>64</v>
      </c>
      <c r="Q172" s="36"/>
      <c r="R172" s="36"/>
      <c r="T172" s="36"/>
      <c r="U172" s="36"/>
      <c r="V172" s="63" t="s">
        <v>64</v>
      </c>
      <c r="W172" s="36"/>
      <c r="X172" s="36"/>
      <c r="Y172" s="36"/>
      <c r="AA172" s="36"/>
      <c r="AB172" s="36"/>
    </row>
    <row r="173" spans="1:28" x14ac:dyDescent="0.55000000000000004">
      <c r="B173" s="36"/>
      <c r="C173" s="36"/>
      <c r="D173" s="63" t="s">
        <v>60</v>
      </c>
      <c r="E173" s="36"/>
      <c r="F173" s="36"/>
      <c r="H173" s="36"/>
      <c r="I173" s="36"/>
      <c r="J173" s="63" t="s">
        <v>60</v>
      </c>
      <c r="K173" s="36"/>
      <c r="L173" s="36"/>
      <c r="N173" s="36"/>
      <c r="O173" s="36"/>
      <c r="P173" s="63" t="s">
        <v>60</v>
      </c>
      <c r="Q173" s="36"/>
      <c r="R173" s="36"/>
      <c r="T173" s="36"/>
      <c r="U173" s="36"/>
      <c r="V173" s="63" t="s">
        <v>60</v>
      </c>
      <c r="W173" s="36"/>
      <c r="X173" s="36"/>
      <c r="Y173" s="36"/>
      <c r="AA173" s="36"/>
      <c r="AB173" s="36"/>
    </row>
    <row r="175" spans="1:28" x14ac:dyDescent="0.55000000000000004">
      <c r="A175" s="89" t="s">
        <v>18</v>
      </c>
      <c r="B175" s="89"/>
      <c r="C175" s="89"/>
      <c r="D175" s="89"/>
      <c r="E175" s="89"/>
      <c r="F175" s="89"/>
      <c r="G175" s="89" t="s">
        <v>18</v>
      </c>
      <c r="H175" s="89"/>
      <c r="I175" s="89"/>
      <c r="J175" s="89"/>
      <c r="K175" s="89"/>
      <c r="L175" s="89"/>
      <c r="M175" s="89" t="s">
        <v>18</v>
      </c>
      <c r="N175" s="89"/>
      <c r="O175" s="89"/>
      <c r="P175" s="89"/>
      <c r="Q175" s="89"/>
      <c r="R175" s="89"/>
      <c r="S175" s="89" t="s">
        <v>18</v>
      </c>
      <c r="T175" s="89"/>
      <c r="U175" s="89"/>
      <c r="V175" s="89"/>
      <c r="W175" s="89"/>
      <c r="X175" s="89"/>
      <c r="Y175" s="64"/>
      <c r="Z175" s="89" t="s">
        <v>18</v>
      </c>
      <c r="AA175" s="89"/>
      <c r="AB175" s="89"/>
    </row>
    <row r="176" spans="1:28" x14ac:dyDescent="0.55000000000000004">
      <c r="A176" s="89" t="s">
        <v>32</v>
      </c>
      <c r="B176" s="89"/>
      <c r="C176" s="89"/>
      <c r="D176" s="89"/>
      <c r="E176" s="89"/>
      <c r="F176" s="89"/>
      <c r="G176" s="89" t="s">
        <v>32</v>
      </c>
      <c r="H176" s="89"/>
      <c r="I176" s="89"/>
      <c r="J176" s="89"/>
      <c r="K176" s="89"/>
      <c r="L176" s="89"/>
      <c r="M176" s="89" t="s">
        <v>32</v>
      </c>
      <c r="N176" s="89"/>
      <c r="O176" s="89"/>
      <c r="P176" s="89"/>
      <c r="Q176" s="89"/>
      <c r="R176" s="89"/>
      <c r="S176" s="89" t="s">
        <v>32</v>
      </c>
      <c r="T176" s="89"/>
      <c r="U176" s="89"/>
      <c r="V176" s="89"/>
      <c r="W176" s="89"/>
      <c r="X176" s="89"/>
      <c r="Y176" s="64"/>
      <c r="Z176" s="89" t="s">
        <v>32</v>
      </c>
      <c r="AA176" s="89"/>
      <c r="AB176" s="89"/>
    </row>
    <row r="177" spans="1:28" x14ac:dyDescent="0.55000000000000004">
      <c r="A177" s="89" t="s">
        <v>92</v>
      </c>
      <c r="B177" s="89"/>
      <c r="C177" s="89"/>
      <c r="D177" s="89"/>
      <c r="E177" s="89"/>
      <c r="F177" s="89"/>
      <c r="G177" s="89" t="s">
        <v>92</v>
      </c>
      <c r="H177" s="89"/>
      <c r="I177" s="89"/>
      <c r="J177" s="89"/>
      <c r="K177" s="89"/>
      <c r="L177" s="89"/>
      <c r="M177" s="89" t="s">
        <v>92</v>
      </c>
      <c r="N177" s="89"/>
      <c r="O177" s="89"/>
      <c r="P177" s="89"/>
      <c r="Q177" s="89"/>
      <c r="R177" s="89"/>
      <c r="S177" s="89" t="s">
        <v>92</v>
      </c>
      <c r="T177" s="89"/>
      <c r="U177" s="89"/>
      <c r="V177" s="89"/>
      <c r="W177" s="89"/>
      <c r="X177" s="89"/>
      <c r="Y177" s="64"/>
      <c r="Z177" s="89" t="s">
        <v>78</v>
      </c>
      <c r="AA177" s="89"/>
      <c r="AB177" s="89"/>
    </row>
    <row r="178" spans="1:28" x14ac:dyDescent="0.55000000000000004">
      <c r="A178" s="89" t="s">
        <v>93</v>
      </c>
      <c r="B178" s="89"/>
      <c r="C178" s="89"/>
      <c r="D178" s="89"/>
      <c r="E178" s="89"/>
      <c r="F178" s="89"/>
      <c r="G178" s="89" t="s">
        <v>94</v>
      </c>
      <c r="H178" s="89"/>
      <c r="I178" s="89"/>
      <c r="J178" s="89"/>
      <c r="K178" s="89"/>
      <c r="L178" s="89"/>
      <c r="M178" s="89" t="s">
        <v>95</v>
      </c>
      <c r="N178" s="89"/>
      <c r="O178" s="89"/>
      <c r="P178" s="89"/>
      <c r="Q178" s="89"/>
      <c r="R178" s="89"/>
      <c r="S178" s="89" t="s">
        <v>91</v>
      </c>
      <c r="T178" s="89"/>
      <c r="U178" s="89"/>
      <c r="V178" s="89"/>
      <c r="W178" s="89"/>
      <c r="X178" s="89"/>
      <c r="Y178" s="64"/>
      <c r="Z178" s="89" t="s">
        <v>82</v>
      </c>
      <c r="AA178" s="89"/>
      <c r="AB178" s="89"/>
    </row>
    <row r="179" spans="1:28" x14ac:dyDescent="0.55000000000000004">
      <c r="A179" s="89" t="s">
        <v>31</v>
      </c>
      <c r="B179" s="89"/>
      <c r="C179" s="89"/>
      <c r="D179" s="89"/>
      <c r="E179" s="89"/>
      <c r="F179" s="89"/>
      <c r="G179" s="89" t="s">
        <v>31</v>
      </c>
      <c r="H179" s="89"/>
      <c r="I179" s="89"/>
      <c r="J179" s="89"/>
      <c r="K179" s="89"/>
      <c r="L179" s="89"/>
      <c r="M179" s="89" t="s">
        <v>31</v>
      </c>
      <c r="N179" s="89"/>
      <c r="O179" s="89"/>
      <c r="P179" s="89"/>
      <c r="Q179" s="89"/>
      <c r="R179" s="89"/>
      <c r="S179" s="92" t="s">
        <v>31</v>
      </c>
      <c r="T179" s="92"/>
      <c r="U179" s="92"/>
      <c r="V179" s="92"/>
      <c r="W179" s="92"/>
      <c r="X179" s="92"/>
      <c r="Y179" s="61"/>
      <c r="Z179" s="92" t="s">
        <v>31</v>
      </c>
      <c r="AA179" s="92"/>
      <c r="AB179" s="92"/>
    </row>
    <row r="180" spans="1:28" x14ac:dyDescent="0.55000000000000004">
      <c r="A180" s="83" t="s">
        <v>0</v>
      </c>
      <c r="B180" s="83" t="s">
        <v>1</v>
      </c>
      <c r="C180" s="83" t="s">
        <v>2</v>
      </c>
      <c r="D180" s="83" t="s">
        <v>6</v>
      </c>
      <c r="E180" s="83"/>
      <c r="F180" s="83"/>
      <c r="G180" s="83" t="s">
        <v>0</v>
      </c>
      <c r="H180" s="83" t="s">
        <v>1</v>
      </c>
      <c r="I180" s="83" t="s">
        <v>2</v>
      </c>
      <c r="J180" s="83" t="s">
        <v>6</v>
      </c>
      <c r="K180" s="83"/>
      <c r="L180" s="83"/>
      <c r="M180" s="83" t="s">
        <v>0</v>
      </c>
      <c r="N180" s="83" t="s">
        <v>1</v>
      </c>
      <c r="O180" s="83" t="s">
        <v>2</v>
      </c>
      <c r="P180" s="83" t="s">
        <v>6</v>
      </c>
      <c r="Q180" s="83"/>
      <c r="R180" s="83"/>
      <c r="S180" s="83" t="s">
        <v>0</v>
      </c>
      <c r="T180" s="83" t="s">
        <v>1</v>
      </c>
      <c r="U180" s="83" t="s">
        <v>2</v>
      </c>
      <c r="V180" s="84" t="s">
        <v>6</v>
      </c>
      <c r="W180" s="85"/>
      <c r="X180" s="86"/>
      <c r="Y180" s="62"/>
      <c r="Z180" s="83" t="s">
        <v>0</v>
      </c>
      <c r="AA180" s="83" t="s">
        <v>1</v>
      </c>
      <c r="AB180" s="83" t="s">
        <v>2</v>
      </c>
    </row>
    <row r="181" spans="1:28" x14ac:dyDescent="0.55000000000000004">
      <c r="A181" s="83"/>
      <c r="B181" s="83"/>
      <c r="C181" s="83"/>
      <c r="D181" s="62" t="s">
        <v>3</v>
      </c>
      <c r="E181" s="62" t="s">
        <v>4</v>
      </c>
      <c r="F181" s="62" t="s">
        <v>5</v>
      </c>
      <c r="G181" s="83"/>
      <c r="H181" s="83"/>
      <c r="I181" s="83"/>
      <c r="J181" s="62" t="s">
        <v>42</v>
      </c>
      <c r="K181" s="62" t="s">
        <v>43</v>
      </c>
      <c r="L181" s="62" t="s">
        <v>44</v>
      </c>
      <c r="M181" s="83"/>
      <c r="N181" s="83"/>
      <c r="O181" s="83"/>
      <c r="P181" s="62" t="s">
        <v>45</v>
      </c>
      <c r="Q181" s="62" t="s">
        <v>46</v>
      </c>
      <c r="R181" s="62" t="s">
        <v>47</v>
      </c>
      <c r="S181" s="83"/>
      <c r="T181" s="83"/>
      <c r="U181" s="83"/>
      <c r="V181" s="62" t="s">
        <v>50</v>
      </c>
      <c r="W181" s="62" t="s">
        <v>51</v>
      </c>
      <c r="X181" s="62" t="s">
        <v>52</v>
      </c>
      <c r="Y181" s="62"/>
      <c r="Z181" s="83"/>
      <c r="AA181" s="83"/>
      <c r="AB181" s="83"/>
    </row>
    <row r="182" spans="1:28" x14ac:dyDescent="0.55000000000000004">
      <c r="A182" s="30">
        <v>1</v>
      </c>
      <c r="B182" s="31" t="s">
        <v>7</v>
      </c>
      <c r="C182" s="4">
        <f t="shared" ref="C182:C192" si="38">SUM(D182+E182+F182)</f>
        <v>0</v>
      </c>
      <c r="D182" s="2">
        <v>0</v>
      </c>
      <c r="E182" s="2">
        <v>0</v>
      </c>
      <c r="F182" s="2">
        <v>0</v>
      </c>
      <c r="G182" s="30">
        <v>1</v>
      </c>
      <c r="H182" s="31" t="s">
        <v>7</v>
      </c>
      <c r="I182" s="4">
        <f t="shared" ref="I182:I192" si="39">SUM(J182+K182+L182)</f>
        <v>0</v>
      </c>
      <c r="J182" s="2">
        <v>0</v>
      </c>
      <c r="K182" s="2">
        <v>0</v>
      </c>
      <c r="L182" s="2">
        <v>0</v>
      </c>
      <c r="M182" s="30">
        <v>1</v>
      </c>
      <c r="N182" s="31" t="s">
        <v>7</v>
      </c>
      <c r="O182" s="4">
        <f t="shared" ref="O182:O192" si="40">SUM(P182+Q182+R182)</f>
        <v>0</v>
      </c>
      <c r="P182" s="2">
        <v>0</v>
      </c>
      <c r="Q182" s="2">
        <v>0</v>
      </c>
      <c r="R182" s="2">
        <v>0</v>
      </c>
      <c r="S182" s="30">
        <v>1</v>
      </c>
      <c r="T182" s="31" t="s">
        <v>7</v>
      </c>
      <c r="U182" s="4"/>
      <c r="V182" s="2">
        <v>0</v>
      </c>
      <c r="W182" s="2">
        <v>0</v>
      </c>
      <c r="X182" s="2">
        <v>0</v>
      </c>
      <c r="Y182" s="2"/>
      <c r="Z182" s="30">
        <v>1</v>
      </c>
      <c r="AA182" s="31" t="s">
        <v>7</v>
      </c>
      <c r="AB182" s="44">
        <f t="shared" ref="AB182:AB192" si="41">SUM(C182,I182,O182,U182)</f>
        <v>0</v>
      </c>
    </row>
    <row r="183" spans="1:28" x14ac:dyDescent="0.55000000000000004">
      <c r="A183" s="32">
        <v>2</v>
      </c>
      <c r="B183" s="3" t="s">
        <v>84</v>
      </c>
      <c r="C183" s="4">
        <f t="shared" si="38"/>
        <v>175950</v>
      </c>
      <c r="D183" s="4">
        <v>58650</v>
      </c>
      <c r="E183" s="4">
        <v>58650</v>
      </c>
      <c r="F183" s="4">
        <v>58650</v>
      </c>
      <c r="G183" s="32">
        <v>2</v>
      </c>
      <c r="H183" s="3" t="s">
        <v>84</v>
      </c>
      <c r="I183" s="4">
        <f t="shared" si="39"/>
        <v>183114</v>
      </c>
      <c r="J183" s="4">
        <v>61174</v>
      </c>
      <c r="K183" s="4">
        <v>60970</v>
      </c>
      <c r="L183" s="4">
        <v>60970</v>
      </c>
      <c r="M183" s="32">
        <v>2</v>
      </c>
      <c r="N183" s="3" t="s">
        <v>84</v>
      </c>
      <c r="O183" s="4">
        <f t="shared" si="40"/>
        <v>186780</v>
      </c>
      <c r="P183" s="4">
        <v>62260</v>
      </c>
      <c r="Q183" s="4">
        <v>62260</v>
      </c>
      <c r="R183" s="4">
        <v>62260</v>
      </c>
      <c r="S183" s="32">
        <v>2</v>
      </c>
      <c r="T183" s="3" t="s">
        <v>84</v>
      </c>
      <c r="U183" s="4">
        <f t="shared" ref="U183:U192" si="42">SUM(V183+W183+X183)</f>
        <v>160680</v>
      </c>
      <c r="V183" s="4">
        <v>53040</v>
      </c>
      <c r="W183" s="4">
        <v>53820</v>
      </c>
      <c r="X183" s="4">
        <v>53820</v>
      </c>
      <c r="Y183" s="4"/>
      <c r="Z183" s="32">
        <v>2</v>
      </c>
      <c r="AA183" s="3" t="s">
        <v>84</v>
      </c>
      <c r="AB183" s="44">
        <f t="shared" si="41"/>
        <v>706524</v>
      </c>
    </row>
    <row r="184" spans="1:28" x14ac:dyDescent="0.55000000000000004">
      <c r="A184" s="32">
        <v>3</v>
      </c>
      <c r="B184" s="3" t="s">
        <v>9</v>
      </c>
      <c r="C184" s="4">
        <f t="shared" si="38"/>
        <v>0</v>
      </c>
      <c r="D184" s="4">
        <v>0</v>
      </c>
      <c r="E184" s="4">
        <v>0</v>
      </c>
      <c r="F184" s="4">
        <v>0</v>
      </c>
      <c r="G184" s="32">
        <v>3</v>
      </c>
      <c r="H184" s="3" t="s">
        <v>9</v>
      </c>
      <c r="I184" s="4">
        <f t="shared" si="39"/>
        <v>0</v>
      </c>
      <c r="J184" s="4">
        <v>0</v>
      </c>
      <c r="K184" s="4">
        <v>0</v>
      </c>
      <c r="L184" s="4">
        <v>0</v>
      </c>
      <c r="M184" s="32">
        <v>3</v>
      </c>
      <c r="N184" s="3" t="s">
        <v>9</v>
      </c>
      <c r="O184" s="4">
        <f t="shared" si="40"/>
        <v>0</v>
      </c>
      <c r="P184" s="4">
        <v>0</v>
      </c>
      <c r="Q184" s="4">
        <v>0</v>
      </c>
      <c r="R184" s="4">
        <v>0</v>
      </c>
      <c r="S184" s="32">
        <v>3</v>
      </c>
      <c r="T184" s="3" t="s">
        <v>9</v>
      </c>
      <c r="U184" s="4">
        <f t="shared" si="42"/>
        <v>0</v>
      </c>
      <c r="V184" s="4">
        <v>0</v>
      </c>
      <c r="W184" s="4">
        <v>0</v>
      </c>
      <c r="X184" s="4">
        <v>0</v>
      </c>
      <c r="Y184" s="4"/>
      <c r="Z184" s="32">
        <v>3</v>
      </c>
      <c r="AA184" s="3" t="s">
        <v>9</v>
      </c>
      <c r="AB184" s="44">
        <f t="shared" si="41"/>
        <v>0</v>
      </c>
    </row>
    <row r="185" spans="1:28" x14ac:dyDescent="0.55000000000000004">
      <c r="A185" s="32">
        <v>4</v>
      </c>
      <c r="B185" s="3" t="s">
        <v>10</v>
      </c>
      <c r="C185" s="4">
        <f t="shared" si="38"/>
        <v>0</v>
      </c>
      <c r="D185" s="4">
        <v>0</v>
      </c>
      <c r="E185" s="4">
        <v>0</v>
      </c>
      <c r="F185" s="4">
        <v>0</v>
      </c>
      <c r="G185" s="32">
        <v>4</v>
      </c>
      <c r="H185" s="3" t="s">
        <v>10</v>
      </c>
      <c r="I185" s="4">
        <f t="shared" si="39"/>
        <v>0</v>
      </c>
      <c r="J185" s="4">
        <v>0</v>
      </c>
      <c r="K185" s="4">
        <v>0</v>
      </c>
      <c r="L185" s="4">
        <v>0</v>
      </c>
      <c r="M185" s="32">
        <v>4</v>
      </c>
      <c r="N185" s="3" t="s">
        <v>10</v>
      </c>
      <c r="O185" s="4">
        <f t="shared" si="40"/>
        <v>0</v>
      </c>
      <c r="P185" s="4">
        <v>0</v>
      </c>
      <c r="Q185" s="4">
        <v>0</v>
      </c>
      <c r="R185" s="4">
        <v>0</v>
      </c>
      <c r="S185" s="32">
        <v>4</v>
      </c>
      <c r="T185" s="3" t="s">
        <v>10</v>
      </c>
      <c r="U185" s="4">
        <f t="shared" si="42"/>
        <v>0</v>
      </c>
      <c r="V185" s="4">
        <v>0</v>
      </c>
      <c r="W185" s="4">
        <v>0</v>
      </c>
      <c r="X185" s="4">
        <v>0</v>
      </c>
      <c r="Y185" s="4"/>
      <c r="Z185" s="32">
        <v>4</v>
      </c>
      <c r="AA185" s="3" t="s">
        <v>10</v>
      </c>
      <c r="AB185" s="44">
        <f t="shared" si="41"/>
        <v>0</v>
      </c>
    </row>
    <row r="186" spans="1:28" x14ac:dyDescent="0.55000000000000004">
      <c r="A186" s="32">
        <v>5</v>
      </c>
      <c r="B186" s="3" t="s">
        <v>11</v>
      </c>
      <c r="C186" s="4">
        <f t="shared" si="38"/>
        <v>12200</v>
      </c>
      <c r="D186" s="4">
        <v>4600</v>
      </c>
      <c r="E186" s="4">
        <v>4600</v>
      </c>
      <c r="F186" s="4">
        <v>3000</v>
      </c>
      <c r="G186" s="32">
        <v>5</v>
      </c>
      <c r="H186" s="3" t="s">
        <v>11</v>
      </c>
      <c r="I186" s="4">
        <f t="shared" si="39"/>
        <v>13800</v>
      </c>
      <c r="J186" s="4">
        <v>4600</v>
      </c>
      <c r="K186" s="4">
        <v>4600</v>
      </c>
      <c r="L186" s="4">
        <v>4600</v>
      </c>
      <c r="M186" s="32">
        <v>5</v>
      </c>
      <c r="N186" s="3" t="s">
        <v>11</v>
      </c>
      <c r="O186" s="4">
        <f t="shared" si="40"/>
        <v>9000</v>
      </c>
      <c r="P186" s="4">
        <v>3000</v>
      </c>
      <c r="Q186" s="4">
        <v>3000</v>
      </c>
      <c r="R186" s="4">
        <v>3000</v>
      </c>
      <c r="S186" s="32">
        <v>5</v>
      </c>
      <c r="T186" s="3" t="s">
        <v>11</v>
      </c>
      <c r="U186" s="4">
        <f t="shared" si="42"/>
        <v>12000</v>
      </c>
      <c r="V186" s="4">
        <v>3000</v>
      </c>
      <c r="W186" s="4">
        <v>3000</v>
      </c>
      <c r="X186" s="4">
        <v>6000</v>
      </c>
      <c r="Y186" s="4"/>
      <c r="Z186" s="32">
        <v>5</v>
      </c>
      <c r="AA186" s="3" t="s">
        <v>11</v>
      </c>
      <c r="AB186" s="44">
        <f t="shared" si="41"/>
        <v>47000</v>
      </c>
    </row>
    <row r="187" spans="1:28" x14ac:dyDescent="0.55000000000000004">
      <c r="A187" s="32">
        <v>6</v>
      </c>
      <c r="B187" s="3" t="s">
        <v>12</v>
      </c>
      <c r="C187" s="4">
        <f t="shared" si="38"/>
        <v>33900</v>
      </c>
      <c r="D187" s="4">
        <v>0</v>
      </c>
      <c r="E187" s="4">
        <v>32300</v>
      </c>
      <c r="F187" s="4">
        <v>1600</v>
      </c>
      <c r="G187" s="32">
        <v>6</v>
      </c>
      <c r="H187" s="3" t="s">
        <v>12</v>
      </c>
      <c r="I187" s="4">
        <f t="shared" si="39"/>
        <v>160000</v>
      </c>
      <c r="J187" s="4">
        <v>60000</v>
      </c>
      <c r="K187" s="4">
        <v>50000</v>
      </c>
      <c r="L187" s="4">
        <v>50000</v>
      </c>
      <c r="M187" s="32">
        <v>6</v>
      </c>
      <c r="N187" s="3" t="s">
        <v>12</v>
      </c>
      <c r="O187" s="4">
        <f t="shared" si="40"/>
        <v>60000</v>
      </c>
      <c r="P187" s="4">
        <v>20000</v>
      </c>
      <c r="Q187" s="4">
        <v>20000</v>
      </c>
      <c r="R187" s="4">
        <v>20000</v>
      </c>
      <c r="S187" s="32">
        <v>6</v>
      </c>
      <c r="T187" s="3" t="s">
        <v>12</v>
      </c>
      <c r="U187" s="4">
        <f t="shared" si="42"/>
        <v>8000</v>
      </c>
      <c r="V187" s="4">
        <v>4000</v>
      </c>
      <c r="W187" s="4">
        <v>2000</v>
      </c>
      <c r="X187" s="4">
        <v>2000</v>
      </c>
      <c r="Y187" s="4"/>
      <c r="Z187" s="32">
        <v>6</v>
      </c>
      <c r="AA187" s="3" t="s">
        <v>12</v>
      </c>
      <c r="AB187" s="44">
        <f t="shared" si="41"/>
        <v>261900</v>
      </c>
    </row>
    <row r="188" spans="1:28" x14ac:dyDescent="0.55000000000000004">
      <c r="A188" s="32">
        <v>7</v>
      </c>
      <c r="B188" s="3" t="s">
        <v>13</v>
      </c>
      <c r="C188" s="4">
        <f t="shared" si="38"/>
        <v>8250</v>
      </c>
      <c r="D188" s="4">
        <v>0</v>
      </c>
      <c r="E188" s="4">
        <v>0</v>
      </c>
      <c r="F188" s="4">
        <v>8250</v>
      </c>
      <c r="G188" s="32">
        <v>7</v>
      </c>
      <c r="H188" s="3" t="s">
        <v>13</v>
      </c>
      <c r="I188" s="4">
        <f t="shared" si="39"/>
        <v>28750</v>
      </c>
      <c r="J188" s="4">
        <v>8250</v>
      </c>
      <c r="K188" s="4">
        <v>6000</v>
      </c>
      <c r="L188" s="4">
        <v>14500</v>
      </c>
      <c r="M188" s="32">
        <v>7</v>
      </c>
      <c r="N188" s="3" t="s">
        <v>13</v>
      </c>
      <c r="O188" s="4">
        <f t="shared" si="40"/>
        <v>40000</v>
      </c>
      <c r="P188" s="4">
        <v>10000</v>
      </c>
      <c r="Q188" s="4">
        <v>20000</v>
      </c>
      <c r="R188" s="4">
        <v>10000</v>
      </c>
      <c r="S188" s="32">
        <v>7</v>
      </c>
      <c r="T188" s="3" t="s">
        <v>13</v>
      </c>
      <c r="U188" s="4">
        <f t="shared" si="42"/>
        <v>102710</v>
      </c>
      <c r="V188" s="4">
        <v>60710</v>
      </c>
      <c r="W188" s="4">
        <v>10000</v>
      </c>
      <c r="X188" s="4">
        <v>32000</v>
      </c>
      <c r="Y188" s="4"/>
      <c r="Z188" s="32">
        <v>7</v>
      </c>
      <c r="AA188" s="3" t="s">
        <v>13</v>
      </c>
      <c r="AB188" s="44">
        <f t="shared" si="41"/>
        <v>179710</v>
      </c>
    </row>
    <row r="189" spans="1:28" x14ac:dyDescent="0.55000000000000004">
      <c r="A189" s="32">
        <v>8</v>
      </c>
      <c r="B189" s="3" t="s">
        <v>14</v>
      </c>
      <c r="C189" s="4">
        <f t="shared" si="38"/>
        <v>0</v>
      </c>
      <c r="D189" s="4">
        <v>0</v>
      </c>
      <c r="E189" s="4">
        <v>0</v>
      </c>
      <c r="F189" s="4">
        <v>0</v>
      </c>
      <c r="G189" s="32">
        <v>8</v>
      </c>
      <c r="H189" s="3" t="s">
        <v>14</v>
      </c>
      <c r="I189" s="4">
        <f t="shared" si="39"/>
        <v>0</v>
      </c>
      <c r="J189" s="4">
        <v>0</v>
      </c>
      <c r="K189" s="4">
        <v>0</v>
      </c>
      <c r="L189" s="4">
        <v>0</v>
      </c>
      <c r="M189" s="32">
        <v>8</v>
      </c>
      <c r="N189" s="3" t="s">
        <v>14</v>
      </c>
      <c r="O189" s="4">
        <f t="shared" si="40"/>
        <v>0</v>
      </c>
      <c r="P189" s="4">
        <v>0</v>
      </c>
      <c r="Q189" s="4">
        <v>0</v>
      </c>
      <c r="R189" s="4">
        <v>0</v>
      </c>
      <c r="S189" s="32">
        <v>8</v>
      </c>
      <c r="T189" s="3" t="s">
        <v>14</v>
      </c>
      <c r="U189" s="4">
        <f t="shared" si="42"/>
        <v>0</v>
      </c>
      <c r="V189" s="4">
        <v>0</v>
      </c>
      <c r="W189" s="4">
        <v>0</v>
      </c>
      <c r="X189" s="4">
        <v>0</v>
      </c>
      <c r="Y189" s="4"/>
      <c r="Z189" s="32">
        <v>8</v>
      </c>
      <c r="AA189" s="3" t="s">
        <v>14</v>
      </c>
      <c r="AB189" s="44">
        <f t="shared" si="41"/>
        <v>0</v>
      </c>
    </row>
    <row r="190" spans="1:28" x14ac:dyDescent="0.55000000000000004">
      <c r="A190" s="32">
        <v>9</v>
      </c>
      <c r="B190" s="3" t="s">
        <v>15</v>
      </c>
      <c r="C190" s="4">
        <f t="shared" si="38"/>
        <v>0</v>
      </c>
      <c r="D190" s="4">
        <v>0</v>
      </c>
      <c r="E190" s="4">
        <v>0</v>
      </c>
      <c r="F190" s="4">
        <v>0</v>
      </c>
      <c r="G190" s="32">
        <v>9</v>
      </c>
      <c r="H190" s="3" t="s">
        <v>15</v>
      </c>
      <c r="I190" s="4">
        <f t="shared" si="39"/>
        <v>0</v>
      </c>
      <c r="J190" s="4">
        <v>0</v>
      </c>
      <c r="K190" s="4">
        <v>0</v>
      </c>
      <c r="L190" s="4">
        <v>0</v>
      </c>
      <c r="M190" s="32">
        <v>9</v>
      </c>
      <c r="N190" s="3" t="s">
        <v>15</v>
      </c>
      <c r="O190" s="4">
        <f t="shared" si="40"/>
        <v>0</v>
      </c>
      <c r="P190" s="4">
        <v>0</v>
      </c>
      <c r="Q190" s="4">
        <v>0</v>
      </c>
      <c r="R190" s="4">
        <v>0</v>
      </c>
      <c r="S190" s="32">
        <v>9</v>
      </c>
      <c r="T190" s="3" t="s">
        <v>15</v>
      </c>
      <c r="U190" s="4">
        <f t="shared" si="42"/>
        <v>172000</v>
      </c>
      <c r="V190" s="4">
        <v>0</v>
      </c>
      <c r="W190" s="4">
        <v>0</v>
      </c>
      <c r="X190" s="4">
        <v>172000</v>
      </c>
      <c r="Y190" s="4"/>
      <c r="Z190" s="32">
        <v>9</v>
      </c>
      <c r="AA190" s="3" t="s">
        <v>15</v>
      </c>
      <c r="AB190" s="44">
        <f t="shared" si="41"/>
        <v>172000</v>
      </c>
    </row>
    <row r="191" spans="1:28" x14ac:dyDescent="0.55000000000000004">
      <c r="A191" s="32">
        <v>10</v>
      </c>
      <c r="B191" s="3" t="s">
        <v>16</v>
      </c>
      <c r="C191" s="4">
        <f t="shared" si="38"/>
        <v>0</v>
      </c>
      <c r="D191" s="4">
        <v>0</v>
      </c>
      <c r="E191" s="4">
        <v>0</v>
      </c>
      <c r="F191" s="4">
        <v>0</v>
      </c>
      <c r="G191" s="32">
        <v>10</v>
      </c>
      <c r="H191" s="3" t="s">
        <v>16</v>
      </c>
      <c r="I191" s="4">
        <f t="shared" si="39"/>
        <v>38000</v>
      </c>
      <c r="J191" s="4">
        <v>0</v>
      </c>
      <c r="K191" s="4">
        <v>38000</v>
      </c>
      <c r="L191" s="4">
        <v>0</v>
      </c>
      <c r="M191" s="32">
        <v>10</v>
      </c>
      <c r="N191" s="3" t="s">
        <v>16</v>
      </c>
      <c r="O191" s="4">
        <f t="shared" si="40"/>
        <v>18000</v>
      </c>
      <c r="P191" s="4">
        <v>0</v>
      </c>
      <c r="Q191" s="4">
        <v>0</v>
      </c>
      <c r="R191" s="4">
        <v>18000</v>
      </c>
      <c r="S191" s="32">
        <v>10</v>
      </c>
      <c r="T191" s="3" t="s">
        <v>16</v>
      </c>
      <c r="U191" s="4">
        <f t="shared" si="42"/>
        <v>24300</v>
      </c>
      <c r="V191" s="4">
        <v>0</v>
      </c>
      <c r="W191" s="4">
        <v>0</v>
      </c>
      <c r="X191" s="4">
        <v>24300</v>
      </c>
      <c r="Y191" s="4"/>
      <c r="Z191" s="32">
        <v>10</v>
      </c>
      <c r="AA191" s="3" t="s">
        <v>16</v>
      </c>
      <c r="AB191" s="44">
        <f t="shared" si="41"/>
        <v>80300</v>
      </c>
    </row>
    <row r="192" spans="1:28" x14ac:dyDescent="0.55000000000000004">
      <c r="A192" s="34">
        <v>11</v>
      </c>
      <c r="B192" s="5" t="s">
        <v>17</v>
      </c>
      <c r="C192" s="4">
        <f t="shared" si="38"/>
        <v>0</v>
      </c>
      <c r="D192" s="6">
        <v>0</v>
      </c>
      <c r="E192" s="6">
        <v>0</v>
      </c>
      <c r="F192" s="6">
        <v>0</v>
      </c>
      <c r="G192" s="34">
        <v>11</v>
      </c>
      <c r="H192" s="5" t="s">
        <v>17</v>
      </c>
      <c r="I192" s="4">
        <f t="shared" si="39"/>
        <v>0</v>
      </c>
      <c r="J192" s="6">
        <v>0</v>
      </c>
      <c r="K192" s="6">
        <v>0</v>
      </c>
      <c r="L192" s="6">
        <v>0</v>
      </c>
      <c r="M192" s="34">
        <v>11</v>
      </c>
      <c r="N192" s="5" t="s">
        <v>17</v>
      </c>
      <c r="O192" s="4">
        <f t="shared" si="40"/>
        <v>0</v>
      </c>
      <c r="P192" s="6">
        <v>0</v>
      </c>
      <c r="Q192" s="6">
        <v>0</v>
      </c>
      <c r="R192" s="6">
        <v>0</v>
      </c>
      <c r="S192" s="34">
        <v>11</v>
      </c>
      <c r="T192" s="5" t="s">
        <v>17</v>
      </c>
      <c r="U192" s="4">
        <f t="shared" si="42"/>
        <v>0</v>
      </c>
      <c r="V192" s="6">
        <v>0</v>
      </c>
      <c r="W192" s="6">
        <v>0</v>
      </c>
      <c r="X192" s="6">
        <v>0</v>
      </c>
      <c r="Y192" s="6"/>
      <c r="Z192" s="34">
        <v>11</v>
      </c>
      <c r="AA192" s="5" t="s">
        <v>17</v>
      </c>
      <c r="AB192" s="44">
        <f t="shared" si="41"/>
        <v>0</v>
      </c>
    </row>
    <row r="193" spans="1:28" x14ac:dyDescent="0.55000000000000004">
      <c r="A193" s="90" t="s">
        <v>2</v>
      </c>
      <c r="B193" s="91"/>
      <c r="C193" s="7">
        <f>SUM(C182:C192)</f>
        <v>230300</v>
      </c>
      <c r="D193" s="7">
        <f>SUM(D182:D192)</f>
        <v>63250</v>
      </c>
      <c r="E193" s="7">
        <f>SUM(E182:E192)</f>
        <v>95550</v>
      </c>
      <c r="F193" s="7">
        <f>SUM(F182:F192)</f>
        <v>71500</v>
      </c>
      <c r="G193" s="90" t="s">
        <v>2</v>
      </c>
      <c r="H193" s="91"/>
      <c r="I193" s="7">
        <f>SUM(I182:I192)</f>
        <v>423664</v>
      </c>
      <c r="J193" s="7">
        <f>SUM(J182:J192)</f>
        <v>134024</v>
      </c>
      <c r="K193" s="7">
        <f>SUM(K182:K192)</f>
        <v>159570</v>
      </c>
      <c r="L193" s="7">
        <f>SUM(L182:L192)</f>
        <v>130070</v>
      </c>
      <c r="M193" s="90" t="s">
        <v>2</v>
      </c>
      <c r="N193" s="91"/>
      <c r="O193" s="7">
        <f>SUM(O182:O192)</f>
        <v>313780</v>
      </c>
      <c r="P193" s="7">
        <f>SUM(P182:P192)</f>
        <v>95260</v>
      </c>
      <c r="Q193" s="7">
        <f>SUM(Q182:Q192)</f>
        <v>105260</v>
      </c>
      <c r="R193" s="7">
        <f>SUM(R182:R192)</f>
        <v>113260</v>
      </c>
      <c r="S193" s="90" t="s">
        <v>2</v>
      </c>
      <c r="T193" s="91"/>
      <c r="U193" s="7">
        <f>SUM(U182:U192)</f>
        <v>479690</v>
      </c>
      <c r="V193" s="7">
        <f>SUM(V182:V192)</f>
        <v>120750</v>
      </c>
      <c r="W193" s="7">
        <f>SUM(W182:W192)</f>
        <v>68820</v>
      </c>
      <c r="X193" s="7">
        <f>SUM(X182:X192)</f>
        <v>290120</v>
      </c>
      <c r="Y193" s="67"/>
      <c r="Z193" s="90" t="s">
        <v>2</v>
      </c>
      <c r="AA193" s="91"/>
      <c r="AB193" s="7">
        <f>SUM(AB182:AB192)</f>
        <v>1447434</v>
      </c>
    </row>
    <row r="195" spans="1:28" x14ac:dyDescent="0.55000000000000004">
      <c r="A195" s="1" t="s">
        <v>21</v>
      </c>
      <c r="G195" s="1" t="s">
        <v>21</v>
      </c>
      <c r="M195" s="1" t="s">
        <v>21</v>
      </c>
      <c r="S195" s="1" t="s">
        <v>21</v>
      </c>
      <c r="Z195" s="1" t="s">
        <v>21</v>
      </c>
    </row>
    <row r="196" spans="1:28" x14ac:dyDescent="0.55000000000000004">
      <c r="B196" s="40"/>
      <c r="C196" s="40"/>
      <c r="D196" s="40"/>
      <c r="E196" s="40"/>
      <c r="F196" s="40"/>
      <c r="H196" s="40"/>
      <c r="I196" s="40"/>
      <c r="J196" s="40"/>
      <c r="K196" s="40"/>
      <c r="L196" s="40"/>
      <c r="N196" s="40"/>
      <c r="O196" s="40"/>
      <c r="P196" s="40"/>
      <c r="Q196" s="40"/>
      <c r="R196" s="40"/>
      <c r="T196" s="40"/>
      <c r="U196" s="40"/>
      <c r="V196" s="40"/>
      <c r="W196" s="40"/>
      <c r="X196" s="40"/>
      <c r="Y196" s="36"/>
      <c r="AA196" s="40"/>
      <c r="AB196" s="40"/>
    </row>
    <row r="197" spans="1:28" x14ac:dyDescent="0.55000000000000004">
      <c r="B197" s="40"/>
      <c r="C197" s="40"/>
      <c r="D197" s="40"/>
      <c r="E197" s="40"/>
      <c r="F197" s="40"/>
      <c r="H197" s="40"/>
      <c r="I197" s="40"/>
      <c r="J197" s="40"/>
      <c r="K197" s="40"/>
      <c r="L197" s="40"/>
      <c r="N197" s="40"/>
      <c r="O197" s="40"/>
      <c r="P197" s="40"/>
      <c r="Q197" s="40"/>
      <c r="R197" s="40"/>
      <c r="T197" s="40"/>
      <c r="U197" s="40"/>
      <c r="V197" s="40"/>
      <c r="W197" s="40"/>
      <c r="X197" s="40"/>
      <c r="Y197" s="36"/>
      <c r="AA197" s="40"/>
      <c r="AB197" s="40"/>
    </row>
    <row r="198" spans="1:28" x14ac:dyDescent="0.55000000000000004">
      <c r="B198" s="35"/>
      <c r="C198" s="35"/>
      <c r="D198" s="35"/>
      <c r="E198" s="35"/>
      <c r="F198" s="35"/>
      <c r="H198" s="35"/>
      <c r="I198" s="35"/>
      <c r="J198" s="35"/>
      <c r="K198" s="35"/>
      <c r="L198" s="35"/>
      <c r="N198" s="35"/>
      <c r="O198" s="35"/>
      <c r="P198" s="35"/>
      <c r="Q198" s="35"/>
      <c r="R198" s="35"/>
      <c r="T198" s="35"/>
      <c r="U198" s="35"/>
      <c r="V198" s="35"/>
      <c r="W198" s="35"/>
      <c r="X198" s="35"/>
      <c r="Y198" s="36"/>
      <c r="AA198" s="35"/>
      <c r="AB198" s="35"/>
    </row>
    <row r="199" spans="1:28" x14ac:dyDescent="0.55000000000000004">
      <c r="B199" s="35"/>
      <c r="C199" s="35"/>
      <c r="D199" s="35"/>
      <c r="E199" s="35"/>
      <c r="F199" s="35"/>
      <c r="H199" s="35"/>
      <c r="I199" s="35"/>
      <c r="J199" s="35"/>
      <c r="K199" s="35"/>
      <c r="L199" s="35"/>
      <c r="N199" s="35"/>
      <c r="O199" s="35"/>
      <c r="P199" s="35"/>
      <c r="Q199" s="35"/>
      <c r="R199" s="35"/>
      <c r="T199" s="35"/>
      <c r="U199" s="35"/>
      <c r="V199" s="35"/>
      <c r="W199" s="35"/>
      <c r="X199" s="35"/>
      <c r="Y199" s="36"/>
      <c r="AA199" s="35"/>
      <c r="AB199" s="35"/>
    </row>
    <row r="200" spans="1:28" x14ac:dyDescent="0.55000000000000004">
      <c r="B200" s="36"/>
      <c r="C200" s="36"/>
      <c r="D200" s="36"/>
      <c r="E200" s="36"/>
      <c r="F200" s="36"/>
      <c r="H200" s="36"/>
      <c r="I200" s="36"/>
      <c r="J200" s="36"/>
      <c r="K200" s="36"/>
      <c r="L200" s="36"/>
      <c r="N200" s="36"/>
      <c r="O200" s="36"/>
      <c r="P200" s="36"/>
      <c r="Q200" s="36"/>
      <c r="R200" s="36"/>
      <c r="T200" s="36"/>
      <c r="U200" s="36"/>
      <c r="V200" s="36"/>
      <c r="W200" s="36"/>
      <c r="X200" s="36"/>
      <c r="Y200" s="36"/>
      <c r="AA200" s="36"/>
      <c r="AB200" s="36"/>
    </row>
    <row r="201" spans="1:28" x14ac:dyDescent="0.55000000000000004">
      <c r="C201" s="41" t="s">
        <v>75</v>
      </c>
      <c r="E201" s="41" t="s">
        <v>74</v>
      </c>
      <c r="F201" s="36"/>
      <c r="I201" s="41" t="s">
        <v>75</v>
      </c>
      <c r="K201" s="41" t="s">
        <v>74</v>
      </c>
      <c r="L201" s="36"/>
      <c r="O201" s="41" t="s">
        <v>75</v>
      </c>
      <c r="Q201" s="41" t="s">
        <v>74</v>
      </c>
      <c r="R201" s="36"/>
      <c r="U201" s="41" t="s">
        <v>75</v>
      </c>
      <c r="W201" s="41" t="s">
        <v>74</v>
      </c>
      <c r="X201" s="36"/>
      <c r="Y201" s="36"/>
      <c r="AB201" s="41"/>
    </row>
    <row r="202" spans="1:28" x14ac:dyDescent="0.55000000000000004">
      <c r="B202" s="63"/>
      <c r="C202" s="82" t="s">
        <v>99</v>
      </c>
      <c r="D202" s="82"/>
      <c r="E202" s="82"/>
      <c r="F202" s="36"/>
      <c r="H202" s="63"/>
      <c r="I202" s="82" t="s">
        <v>99</v>
      </c>
      <c r="J202" s="82"/>
      <c r="K202" s="82"/>
      <c r="L202" s="36"/>
      <c r="N202" s="63"/>
      <c r="O202" s="82" t="s">
        <v>99</v>
      </c>
      <c r="P202" s="82"/>
      <c r="Q202" s="82"/>
      <c r="R202" s="36"/>
      <c r="T202" s="63"/>
      <c r="U202" s="82" t="s">
        <v>99</v>
      </c>
      <c r="V202" s="82"/>
      <c r="W202" s="82"/>
      <c r="X202" s="36"/>
      <c r="Y202" s="36"/>
      <c r="AA202" s="63"/>
      <c r="AB202" s="63"/>
    </row>
    <row r="203" spans="1:28" x14ac:dyDescent="0.55000000000000004">
      <c r="B203" s="36"/>
      <c r="C203" s="82" t="s">
        <v>100</v>
      </c>
      <c r="D203" s="82"/>
      <c r="E203" s="82"/>
      <c r="F203" s="36"/>
      <c r="H203" s="36"/>
      <c r="I203" s="82" t="s">
        <v>100</v>
      </c>
      <c r="J203" s="82"/>
      <c r="K203" s="82"/>
      <c r="L203" s="36"/>
      <c r="N203" s="36"/>
      <c r="O203" s="82" t="s">
        <v>100</v>
      </c>
      <c r="P203" s="82"/>
      <c r="Q203" s="82"/>
      <c r="R203" s="36"/>
      <c r="T203" s="36"/>
      <c r="U203" s="82" t="s">
        <v>100</v>
      </c>
      <c r="V203" s="82"/>
      <c r="W203" s="82"/>
      <c r="X203" s="36"/>
      <c r="Y203" s="36"/>
      <c r="AA203" s="36"/>
      <c r="AB203" s="63" t="s">
        <v>77</v>
      </c>
    </row>
    <row r="204" spans="1:28" x14ac:dyDescent="0.55000000000000004">
      <c r="A204" s="89" t="s">
        <v>18</v>
      </c>
      <c r="B204" s="89"/>
      <c r="C204" s="89"/>
      <c r="D204" s="89"/>
      <c r="E204" s="89"/>
      <c r="F204" s="89"/>
      <c r="G204" s="89" t="s">
        <v>18</v>
      </c>
      <c r="H204" s="89"/>
      <c r="I204" s="89"/>
      <c r="J204" s="89"/>
      <c r="K204" s="89"/>
      <c r="L204" s="89"/>
      <c r="M204" s="89" t="s">
        <v>18</v>
      </c>
      <c r="N204" s="89"/>
      <c r="O204" s="89"/>
      <c r="P204" s="89"/>
      <c r="Q204" s="89"/>
      <c r="R204" s="89"/>
      <c r="S204" s="89" t="s">
        <v>18</v>
      </c>
      <c r="T204" s="89"/>
      <c r="U204" s="89"/>
      <c r="V204" s="89"/>
      <c r="W204" s="89"/>
      <c r="X204" s="89"/>
      <c r="Y204" s="64"/>
      <c r="Z204" s="89" t="s">
        <v>18</v>
      </c>
      <c r="AA204" s="89"/>
      <c r="AB204" s="89"/>
    </row>
    <row r="205" spans="1:28" x14ac:dyDescent="0.55000000000000004">
      <c r="A205" s="89" t="s">
        <v>32</v>
      </c>
      <c r="B205" s="89"/>
      <c r="C205" s="89"/>
      <c r="D205" s="89"/>
      <c r="E205" s="89"/>
      <c r="F205" s="89"/>
      <c r="G205" s="89" t="s">
        <v>32</v>
      </c>
      <c r="H205" s="89"/>
      <c r="I205" s="89"/>
      <c r="J205" s="89"/>
      <c r="K205" s="89"/>
      <c r="L205" s="89"/>
      <c r="M205" s="89" t="s">
        <v>32</v>
      </c>
      <c r="N205" s="89"/>
      <c r="O205" s="89"/>
      <c r="P205" s="89"/>
      <c r="Q205" s="89"/>
      <c r="R205" s="89"/>
      <c r="S205" s="89" t="s">
        <v>32</v>
      </c>
      <c r="T205" s="89"/>
      <c r="U205" s="89"/>
      <c r="V205" s="89"/>
      <c r="W205" s="89"/>
      <c r="X205" s="89"/>
      <c r="Y205" s="64"/>
      <c r="Z205" s="89" t="s">
        <v>32</v>
      </c>
      <c r="AA205" s="89"/>
      <c r="AB205" s="89"/>
    </row>
    <row r="206" spans="1:28" x14ac:dyDescent="0.55000000000000004">
      <c r="A206" s="89" t="s">
        <v>92</v>
      </c>
      <c r="B206" s="89"/>
      <c r="C206" s="89"/>
      <c r="D206" s="89"/>
      <c r="E206" s="89"/>
      <c r="F206" s="89"/>
      <c r="G206" s="89" t="s">
        <v>92</v>
      </c>
      <c r="H206" s="89"/>
      <c r="I206" s="89"/>
      <c r="J206" s="89"/>
      <c r="K206" s="89"/>
      <c r="L206" s="89"/>
      <c r="M206" s="89" t="s">
        <v>92</v>
      </c>
      <c r="N206" s="89"/>
      <c r="O206" s="89"/>
      <c r="P206" s="89"/>
      <c r="Q206" s="89"/>
      <c r="R206" s="89"/>
      <c r="S206" s="89" t="s">
        <v>92</v>
      </c>
      <c r="T206" s="89"/>
      <c r="U206" s="89"/>
      <c r="V206" s="89"/>
      <c r="W206" s="89"/>
      <c r="X206" s="89"/>
      <c r="Y206" s="64"/>
      <c r="Z206" s="89" t="s">
        <v>78</v>
      </c>
      <c r="AA206" s="89"/>
      <c r="AB206" s="89"/>
    </row>
    <row r="207" spans="1:28" x14ac:dyDescent="0.55000000000000004">
      <c r="A207" s="89" t="s">
        <v>93</v>
      </c>
      <c r="B207" s="89"/>
      <c r="C207" s="89"/>
      <c r="D207" s="89"/>
      <c r="E207" s="89"/>
      <c r="F207" s="89"/>
      <c r="G207" s="89" t="s">
        <v>94</v>
      </c>
      <c r="H207" s="89"/>
      <c r="I207" s="89"/>
      <c r="J207" s="89"/>
      <c r="K207" s="89"/>
      <c r="L207" s="89"/>
      <c r="M207" s="89" t="s">
        <v>95</v>
      </c>
      <c r="N207" s="89"/>
      <c r="O207" s="89"/>
      <c r="P207" s="89"/>
      <c r="Q207" s="89"/>
      <c r="R207" s="89"/>
      <c r="S207" s="89" t="s">
        <v>91</v>
      </c>
      <c r="T207" s="89"/>
      <c r="U207" s="89"/>
      <c r="V207" s="89"/>
      <c r="W207" s="89"/>
      <c r="X207" s="89"/>
      <c r="Y207" s="64"/>
      <c r="Z207" s="89" t="s">
        <v>82</v>
      </c>
      <c r="AA207" s="89"/>
      <c r="AB207" s="89"/>
    </row>
    <row r="208" spans="1:28" x14ac:dyDescent="0.55000000000000004">
      <c r="A208" s="92" t="s">
        <v>73</v>
      </c>
      <c r="B208" s="92"/>
      <c r="C208" s="92"/>
      <c r="D208" s="92"/>
      <c r="E208" s="92"/>
      <c r="F208" s="92"/>
      <c r="G208" s="92" t="s">
        <v>73</v>
      </c>
      <c r="H208" s="92"/>
      <c r="I208" s="92"/>
      <c r="J208" s="92"/>
      <c r="K208" s="92"/>
      <c r="L208" s="92"/>
      <c r="M208" s="92" t="s">
        <v>73</v>
      </c>
      <c r="N208" s="92"/>
      <c r="O208" s="92"/>
      <c r="P208" s="92"/>
      <c r="Q208" s="92"/>
      <c r="R208" s="92"/>
      <c r="S208" s="92" t="s">
        <v>73</v>
      </c>
      <c r="T208" s="92"/>
      <c r="U208" s="92"/>
      <c r="V208" s="92"/>
      <c r="W208" s="92"/>
      <c r="X208" s="92"/>
      <c r="Y208" s="61"/>
      <c r="Z208" s="92" t="s">
        <v>73</v>
      </c>
      <c r="AA208" s="92"/>
      <c r="AB208" s="92"/>
    </row>
    <row r="209" spans="1:28" x14ac:dyDescent="0.55000000000000004">
      <c r="A209" s="83" t="s">
        <v>0</v>
      </c>
      <c r="B209" s="83" t="s">
        <v>1</v>
      </c>
      <c r="C209" s="83" t="s">
        <v>2</v>
      </c>
      <c r="D209" s="83" t="s">
        <v>6</v>
      </c>
      <c r="E209" s="83"/>
      <c r="F209" s="83"/>
      <c r="G209" s="83" t="s">
        <v>0</v>
      </c>
      <c r="H209" s="83" t="s">
        <v>1</v>
      </c>
      <c r="I209" s="83" t="s">
        <v>2</v>
      </c>
      <c r="J209" s="83" t="s">
        <v>6</v>
      </c>
      <c r="K209" s="83"/>
      <c r="L209" s="83"/>
      <c r="M209" s="83" t="s">
        <v>0</v>
      </c>
      <c r="N209" s="83" t="s">
        <v>1</v>
      </c>
      <c r="O209" s="83" t="s">
        <v>2</v>
      </c>
      <c r="P209" s="83" t="s">
        <v>6</v>
      </c>
      <c r="Q209" s="83"/>
      <c r="R209" s="83"/>
      <c r="S209" s="83" t="s">
        <v>0</v>
      </c>
      <c r="T209" s="83" t="s">
        <v>1</v>
      </c>
      <c r="U209" s="83" t="s">
        <v>2</v>
      </c>
      <c r="V209" s="84" t="s">
        <v>6</v>
      </c>
      <c r="W209" s="85"/>
      <c r="X209" s="86"/>
      <c r="Y209" s="62"/>
      <c r="Z209" s="83" t="s">
        <v>0</v>
      </c>
      <c r="AA209" s="83" t="s">
        <v>1</v>
      </c>
      <c r="AB209" s="83" t="s">
        <v>2</v>
      </c>
    </row>
    <row r="210" spans="1:28" x14ac:dyDescent="0.55000000000000004">
      <c r="A210" s="83"/>
      <c r="B210" s="83"/>
      <c r="C210" s="83"/>
      <c r="D210" s="62" t="s">
        <v>3</v>
      </c>
      <c r="E210" s="62" t="s">
        <v>4</v>
      </c>
      <c r="F210" s="62" t="s">
        <v>5</v>
      </c>
      <c r="G210" s="83"/>
      <c r="H210" s="83"/>
      <c r="I210" s="83"/>
      <c r="J210" s="62" t="s">
        <v>42</v>
      </c>
      <c r="K210" s="62" t="s">
        <v>43</v>
      </c>
      <c r="L210" s="62" t="s">
        <v>44</v>
      </c>
      <c r="M210" s="83"/>
      <c r="N210" s="83"/>
      <c r="O210" s="83"/>
      <c r="P210" s="62" t="s">
        <v>45</v>
      </c>
      <c r="Q210" s="62" t="s">
        <v>46</v>
      </c>
      <c r="R210" s="62" t="s">
        <v>47</v>
      </c>
      <c r="S210" s="83"/>
      <c r="T210" s="83"/>
      <c r="U210" s="83"/>
      <c r="V210" s="62" t="s">
        <v>50</v>
      </c>
      <c r="W210" s="62" t="s">
        <v>51</v>
      </c>
      <c r="X210" s="62" t="s">
        <v>52</v>
      </c>
      <c r="Y210" s="62"/>
      <c r="Z210" s="83"/>
      <c r="AA210" s="83"/>
      <c r="AB210" s="83"/>
    </row>
    <row r="211" spans="1:28" x14ac:dyDescent="0.55000000000000004">
      <c r="A211" s="30">
        <v>1</v>
      </c>
      <c r="B211" s="31" t="s">
        <v>7</v>
      </c>
      <c r="C211" s="4">
        <f t="shared" ref="C211:C221" si="43">SUM(D211+E211+F211)</f>
        <v>0</v>
      </c>
      <c r="D211" s="2">
        <v>0</v>
      </c>
      <c r="E211" s="2">
        <v>0</v>
      </c>
      <c r="F211" s="2">
        <v>0</v>
      </c>
      <c r="G211" s="30">
        <v>1</v>
      </c>
      <c r="H211" s="31" t="s">
        <v>7</v>
      </c>
      <c r="I211" s="4">
        <f t="shared" ref="I211:I221" si="44">SUM(J211+K211+L211)</f>
        <v>0</v>
      </c>
      <c r="J211" s="2">
        <v>0</v>
      </c>
      <c r="K211" s="2">
        <v>0</v>
      </c>
      <c r="L211" s="2">
        <v>0</v>
      </c>
      <c r="M211" s="30">
        <v>1</v>
      </c>
      <c r="N211" s="31" t="s">
        <v>7</v>
      </c>
      <c r="O211" s="4">
        <f t="shared" ref="O211:O221" si="45">SUM(P211+Q211+R211)</f>
        <v>0</v>
      </c>
      <c r="P211" s="2">
        <v>0</v>
      </c>
      <c r="Q211" s="2">
        <v>0</v>
      </c>
      <c r="R211" s="2">
        <v>0</v>
      </c>
      <c r="S211" s="30">
        <v>1</v>
      </c>
      <c r="T211" s="31" t="s">
        <v>7</v>
      </c>
      <c r="U211" s="4">
        <f t="shared" ref="U211:U221" si="46">SUM(V211+W211+X211)</f>
        <v>0</v>
      </c>
      <c r="V211" s="2">
        <v>0</v>
      </c>
      <c r="W211" s="2">
        <v>0</v>
      </c>
      <c r="X211" s="2">
        <v>0</v>
      </c>
      <c r="Y211" s="2"/>
      <c r="Z211" s="30">
        <v>1</v>
      </c>
      <c r="AA211" s="31" t="s">
        <v>7</v>
      </c>
      <c r="AB211" s="44">
        <f t="shared" ref="AB211:AB221" si="47">SUM(C211,I211,O211,U211)</f>
        <v>0</v>
      </c>
    </row>
    <row r="212" spans="1:28" x14ac:dyDescent="0.55000000000000004">
      <c r="A212" s="32">
        <v>2</v>
      </c>
      <c r="B212" s="3" t="s">
        <v>8</v>
      </c>
      <c r="C212" s="4">
        <f t="shared" si="43"/>
        <v>0</v>
      </c>
      <c r="D212" s="4">
        <v>0</v>
      </c>
      <c r="E212" s="4">
        <v>0</v>
      </c>
      <c r="F212" s="4">
        <v>0</v>
      </c>
      <c r="G212" s="32">
        <v>2</v>
      </c>
      <c r="H212" s="3" t="s">
        <v>8</v>
      </c>
      <c r="I212" s="4">
        <f t="shared" si="44"/>
        <v>0</v>
      </c>
      <c r="J212" s="4">
        <v>0</v>
      </c>
      <c r="K212" s="4">
        <v>0</v>
      </c>
      <c r="L212" s="4">
        <v>0</v>
      </c>
      <c r="M212" s="32">
        <v>2</v>
      </c>
      <c r="N212" s="3" t="s">
        <v>8</v>
      </c>
      <c r="O212" s="4">
        <f t="shared" si="45"/>
        <v>0</v>
      </c>
      <c r="P212" s="4">
        <v>0</v>
      </c>
      <c r="Q212" s="4">
        <v>0</v>
      </c>
      <c r="R212" s="4">
        <v>0</v>
      </c>
      <c r="S212" s="32">
        <v>2</v>
      </c>
      <c r="T212" s="3" t="s">
        <v>8</v>
      </c>
      <c r="U212" s="4">
        <f t="shared" si="46"/>
        <v>0</v>
      </c>
      <c r="V212" s="4">
        <v>0</v>
      </c>
      <c r="W212" s="4">
        <v>0</v>
      </c>
      <c r="X212" s="4">
        <v>0</v>
      </c>
      <c r="Y212" s="4"/>
      <c r="Z212" s="32">
        <v>2</v>
      </c>
      <c r="AA212" s="3" t="s">
        <v>8</v>
      </c>
      <c r="AB212" s="44">
        <f t="shared" si="47"/>
        <v>0</v>
      </c>
    </row>
    <row r="213" spans="1:28" x14ac:dyDescent="0.55000000000000004">
      <c r="A213" s="32">
        <v>3</v>
      </c>
      <c r="B213" s="3" t="s">
        <v>9</v>
      </c>
      <c r="C213" s="4">
        <f t="shared" si="43"/>
        <v>0</v>
      </c>
      <c r="D213" s="4">
        <v>0</v>
      </c>
      <c r="E213" s="4">
        <v>0</v>
      </c>
      <c r="F213" s="4">
        <v>0</v>
      </c>
      <c r="G213" s="32">
        <v>3</v>
      </c>
      <c r="H213" s="3" t="s">
        <v>9</v>
      </c>
      <c r="I213" s="4">
        <f t="shared" si="44"/>
        <v>0</v>
      </c>
      <c r="J213" s="4">
        <v>0</v>
      </c>
      <c r="K213" s="4">
        <v>0</v>
      </c>
      <c r="L213" s="4">
        <v>0</v>
      </c>
      <c r="M213" s="32">
        <v>3</v>
      </c>
      <c r="N213" s="3" t="s">
        <v>9</v>
      </c>
      <c r="O213" s="4">
        <f t="shared" si="45"/>
        <v>0</v>
      </c>
      <c r="P213" s="4">
        <v>0</v>
      </c>
      <c r="Q213" s="4">
        <v>0</v>
      </c>
      <c r="R213" s="4">
        <v>0</v>
      </c>
      <c r="S213" s="32">
        <v>3</v>
      </c>
      <c r="T213" s="3" t="s">
        <v>9</v>
      </c>
      <c r="U213" s="4">
        <f t="shared" si="46"/>
        <v>0</v>
      </c>
      <c r="V213" s="4">
        <v>0</v>
      </c>
      <c r="W213" s="4">
        <v>0</v>
      </c>
      <c r="X213" s="4">
        <v>0</v>
      </c>
      <c r="Y213" s="4"/>
      <c r="Z213" s="32">
        <v>3</v>
      </c>
      <c r="AA213" s="3" t="s">
        <v>9</v>
      </c>
      <c r="AB213" s="44">
        <f t="shared" si="47"/>
        <v>0</v>
      </c>
    </row>
    <row r="214" spans="1:28" x14ac:dyDescent="0.55000000000000004">
      <c r="A214" s="32">
        <v>4</v>
      </c>
      <c r="B214" s="3" t="s">
        <v>10</v>
      </c>
      <c r="C214" s="4">
        <f t="shared" si="43"/>
        <v>0</v>
      </c>
      <c r="D214" s="4">
        <v>0</v>
      </c>
      <c r="E214" s="4">
        <v>0</v>
      </c>
      <c r="F214" s="4">
        <v>0</v>
      </c>
      <c r="G214" s="32">
        <v>4</v>
      </c>
      <c r="H214" s="3" t="s">
        <v>10</v>
      </c>
      <c r="I214" s="4">
        <f t="shared" si="44"/>
        <v>0</v>
      </c>
      <c r="J214" s="4">
        <v>0</v>
      </c>
      <c r="K214" s="4">
        <v>0</v>
      </c>
      <c r="L214" s="4">
        <v>0</v>
      </c>
      <c r="M214" s="32">
        <v>4</v>
      </c>
      <c r="N214" s="3" t="s">
        <v>10</v>
      </c>
      <c r="O214" s="4">
        <f t="shared" si="45"/>
        <v>0</v>
      </c>
      <c r="P214" s="4">
        <v>0</v>
      </c>
      <c r="Q214" s="4">
        <v>0</v>
      </c>
      <c r="R214" s="4">
        <v>0</v>
      </c>
      <c r="S214" s="32">
        <v>4</v>
      </c>
      <c r="T214" s="3" t="s">
        <v>10</v>
      </c>
      <c r="U214" s="4">
        <f t="shared" si="46"/>
        <v>0</v>
      </c>
      <c r="V214" s="4">
        <v>0</v>
      </c>
      <c r="W214" s="4">
        <v>0</v>
      </c>
      <c r="X214" s="4">
        <v>0</v>
      </c>
      <c r="Y214" s="4"/>
      <c r="Z214" s="32">
        <v>4</v>
      </c>
      <c r="AA214" s="3" t="s">
        <v>10</v>
      </c>
      <c r="AB214" s="44">
        <f t="shared" si="47"/>
        <v>0</v>
      </c>
    </row>
    <row r="215" spans="1:28" x14ac:dyDescent="0.55000000000000004">
      <c r="A215" s="32">
        <v>5</v>
      </c>
      <c r="B215" s="3" t="s">
        <v>11</v>
      </c>
      <c r="C215" s="4">
        <f t="shared" si="43"/>
        <v>0</v>
      </c>
      <c r="D215" s="4">
        <v>0</v>
      </c>
      <c r="E215" s="4">
        <v>0</v>
      </c>
      <c r="F215" s="4">
        <v>0</v>
      </c>
      <c r="G215" s="32">
        <v>5</v>
      </c>
      <c r="H215" s="3" t="s">
        <v>11</v>
      </c>
      <c r="I215" s="4">
        <f t="shared" si="44"/>
        <v>0</v>
      </c>
      <c r="J215" s="4">
        <v>0</v>
      </c>
      <c r="K215" s="4">
        <v>0</v>
      </c>
      <c r="L215" s="4">
        <v>0</v>
      </c>
      <c r="M215" s="32">
        <v>5</v>
      </c>
      <c r="N215" s="3" t="s">
        <v>11</v>
      </c>
      <c r="O215" s="4">
        <f t="shared" si="45"/>
        <v>0</v>
      </c>
      <c r="P215" s="4">
        <v>0</v>
      </c>
      <c r="Q215" s="4">
        <v>0</v>
      </c>
      <c r="R215" s="4">
        <v>0</v>
      </c>
      <c r="S215" s="32">
        <v>5</v>
      </c>
      <c r="T215" s="3" t="s">
        <v>11</v>
      </c>
      <c r="U215" s="4">
        <f t="shared" si="46"/>
        <v>0</v>
      </c>
      <c r="V215" s="4">
        <v>0</v>
      </c>
      <c r="W215" s="4">
        <v>0</v>
      </c>
      <c r="X215" s="4">
        <v>0</v>
      </c>
      <c r="Y215" s="4"/>
      <c r="Z215" s="32">
        <v>5</v>
      </c>
      <c r="AA215" s="3" t="s">
        <v>11</v>
      </c>
      <c r="AB215" s="44">
        <f t="shared" si="47"/>
        <v>0</v>
      </c>
    </row>
    <row r="216" spans="1:28" x14ac:dyDescent="0.55000000000000004">
      <c r="A216" s="32">
        <v>6</v>
      </c>
      <c r="B216" s="3" t="s">
        <v>12</v>
      </c>
      <c r="C216" s="4">
        <f t="shared" si="43"/>
        <v>0</v>
      </c>
      <c r="D216" s="4">
        <v>0</v>
      </c>
      <c r="E216" s="4">
        <v>0</v>
      </c>
      <c r="F216" s="4">
        <v>0</v>
      </c>
      <c r="G216" s="32">
        <v>6</v>
      </c>
      <c r="H216" s="3" t="s">
        <v>12</v>
      </c>
      <c r="I216" s="4">
        <f t="shared" si="44"/>
        <v>0</v>
      </c>
      <c r="J216" s="4">
        <v>0</v>
      </c>
      <c r="K216" s="4">
        <v>0</v>
      </c>
      <c r="L216" s="4">
        <v>0</v>
      </c>
      <c r="M216" s="32">
        <v>6</v>
      </c>
      <c r="N216" s="3" t="s">
        <v>12</v>
      </c>
      <c r="O216" s="4">
        <f t="shared" si="45"/>
        <v>0</v>
      </c>
      <c r="P216" s="4">
        <v>0</v>
      </c>
      <c r="Q216" s="4">
        <v>0</v>
      </c>
      <c r="R216" s="4">
        <v>0</v>
      </c>
      <c r="S216" s="32">
        <v>6</v>
      </c>
      <c r="T216" s="3" t="s">
        <v>12</v>
      </c>
      <c r="U216" s="4">
        <f t="shared" si="46"/>
        <v>0</v>
      </c>
      <c r="V216" s="4">
        <v>0</v>
      </c>
      <c r="W216" s="4">
        <v>0</v>
      </c>
      <c r="X216" s="4">
        <v>0</v>
      </c>
      <c r="Y216" s="4"/>
      <c r="Z216" s="32">
        <v>6</v>
      </c>
      <c r="AA216" s="3" t="s">
        <v>12</v>
      </c>
      <c r="AB216" s="44">
        <f t="shared" si="47"/>
        <v>0</v>
      </c>
    </row>
    <row r="217" spans="1:28" x14ac:dyDescent="0.55000000000000004">
      <c r="A217" s="32">
        <v>7</v>
      </c>
      <c r="B217" s="3" t="s">
        <v>13</v>
      </c>
      <c r="C217" s="4">
        <f t="shared" si="43"/>
        <v>0</v>
      </c>
      <c r="D217" s="4">
        <v>0</v>
      </c>
      <c r="E217" s="4">
        <v>0</v>
      </c>
      <c r="F217" s="4">
        <v>0</v>
      </c>
      <c r="G217" s="32">
        <v>7</v>
      </c>
      <c r="H217" s="3" t="s">
        <v>13</v>
      </c>
      <c r="I217" s="4">
        <f t="shared" si="44"/>
        <v>0</v>
      </c>
      <c r="J217" s="4">
        <v>0</v>
      </c>
      <c r="K217" s="4">
        <v>0</v>
      </c>
      <c r="L217" s="4">
        <v>0</v>
      </c>
      <c r="M217" s="32">
        <v>7</v>
      </c>
      <c r="N217" s="3" t="s">
        <v>13</v>
      </c>
      <c r="O217" s="4">
        <f t="shared" si="45"/>
        <v>0</v>
      </c>
      <c r="P217" s="4">
        <v>0</v>
      </c>
      <c r="Q217" s="4">
        <v>0</v>
      </c>
      <c r="R217" s="4">
        <v>0</v>
      </c>
      <c r="S217" s="32">
        <v>7</v>
      </c>
      <c r="T217" s="3" t="s">
        <v>13</v>
      </c>
      <c r="U217" s="4">
        <f t="shared" si="46"/>
        <v>0</v>
      </c>
      <c r="V217" s="4">
        <v>0</v>
      </c>
      <c r="W217" s="4">
        <v>0</v>
      </c>
      <c r="X217" s="4">
        <v>0</v>
      </c>
      <c r="Y217" s="4"/>
      <c r="Z217" s="32">
        <v>7</v>
      </c>
      <c r="AA217" s="3" t="s">
        <v>13</v>
      </c>
      <c r="AB217" s="44">
        <f t="shared" si="47"/>
        <v>0</v>
      </c>
    </row>
    <row r="218" spans="1:28" x14ac:dyDescent="0.55000000000000004">
      <c r="A218" s="32">
        <v>8</v>
      </c>
      <c r="B218" s="3" t="s">
        <v>14</v>
      </c>
      <c r="C218" s="4">
        <f t="shared" si="43"/>
        <v>0</v>
      </c>
      <c r="D218" s="4">
        <v>0</v>
      </c>
      <c r="E218" s="4">
        <v>0</v>
      </c>
      <c r="F218" s="4">
        <v>0</v>
      </c>
      <c r="G218" s="32">
        <v>8</v>
      </c>
      <c r="H218" s="3" t="s">
        <v>14</v>
      </c>
      <c r="I218" s="4">
        <f t="shared" si="44"/>
        <v>0</v>
      </c>
      <c r="J218" s="4">
        <v>0</v>
      </c>
      <c r="K218" s="4">
        <v>0</v>
      </c>
      <c r="L218" s="4">
        <v>0</v>
      </c>
      <c r="M218" s="32">
        <v>8</v>
      </c>
      <c r="N218" s="3" t="s">
        <v>14</v>
      </c>
      <c r="O218" s="4">
        <f t="shared" si="45"/>
        <v>0</v>
      </c>
      <c r="P218" s="4">
        <v>0</v>
      </c>
      <c r="Q218" s="4">
        <v>0</v>
      </c>
      <c r="R218" s="4">
        <v>0</v>
      </c>
      <c r="S218" s="32">
        <v>8</v>
      </c>
      <c r="T218" s="3" t="s">
        <v>14</v>
      </c>
      <c r="U218" s="4">
        <f t="shared" si="46"/>
        <v>0</v>
      </c>
      <c r="V218" s="4">
        <v>0</v>
      </c>
      <c r="W218" s="4">
        <v>0</v>
      </c>
      <c r="X218" s="4">
        <v>0</v>
      </c>
      <c r="Y218" s="4"/>
      <c r="Z218" s="32">
        <v>8</v>
      </c>
      <c r="AA218" s="3" t="s">
        <v>14</v>
      </c>
      <c r="AB218" s="44">
        <f t="shared" si="47"/>
        <v>0</v>
      </c>
    </row>
    <row r="219" spans="1:28" x14ac:dyDescent="0.55000000000000004">
      <c r="A219" s="32">
        <v>9</v>
      </c>
      <c r="B219" s="3" t="s">
        <v>15</v>
      </c>
      <c r="C219" s="4">
        <f t="shared" si="43"/>
        <v>0</v>
      </c>
      <c r="D219" s="4">
        <v>0</v>
      </c>
      <c r="E219" s="4">
        <v>0</v>
      </c>
      <c r="F219" s="4">
        <v>0</v>
      </c>
      <c r="G219" s="32">
        <v>9</v>
      </c>
      <c r="H219" s="3" t="s">
        <v>15</v>
      </c>
      <c r="I219" s="4">
        <f t="shared" si="44"/>
        <v>0</v>
      </c>
      <c r="J219" s="4">
        <v>0</v>
      </c>
      <c r="K219" s="4">
        <v>0</v>
      </c>
      <c r="L219" s="4">
        <v>0</v>
      </c>
      <c r="M219" s="32">
        <v>9</v>
      </c>
      <c r="N219" s="3" t="s">
        <v>15</v>
      </c>
      <c r="O219" s="4">
        <f t="shared" si="45"/>
        <v>0</v>
      </c>
      <c r="P219" s="4">
        <v>0</v>
      </c>
      <c r="Q219" s="4">
        <v>0</v>
      </c>
      <c r="R219" s="4">
        <v>0</v>
      </c>
      <c r="S219" s="32">
        <v>9</v>
      </c>
      <c r="T219" s="3" t="s">
        <v>15</v>
      </c>
      <c r="U219" s="4">
        <f t="shared" si="46"/>
        <v>191000</v>
      </c>
      <c r="V219" s="4">
        <v>0</v>
      </c>
      <c r="W219" s="4">
        <v>191000</v>
      </c>
      <c r="X219" s="4">
        <v>0</v>
      </c>
      <c r="Y219" s="4"/>
      <c r="Z219" s="32">
        <v>9</v>
      </c>
      <c r="AA219" s="3" t="s">
        <v>15</v>
      </c>
      <c r="AB219" s="44">
        <f t="shared" si="47"/>
        <v>191000</v>
      </c>
    </row>
    <row r="220" spans="1:28" x14ac:dyDescent="0.55000000000000004">
      <c r="A220" s="32">
        <v>10</v>
      </c>
      <c r="B220" s="3" t="s">
        <v>16</v>
      </c>
      <c r="C220" s="4">
        <f t="shared" si="43"/>
        <v>0</v>
      </c>
      <c r="D220" s="4">
        <v>0</v>
      </c>
      <c r="E220" s="4">
        <v>0</v>
      </c>
      <c r="F220" s="4">
        <v>0</v>
      </c>
      <c r="G220" s="32">
        <v>10</v>
      </c>
      <c r="H220" s="3" t="s">
        <v>16</v>
      </c>
      <c r="I220" s="4">
        <f t="shared" si="44"/>
        <v>0</v>
      </c>
      <c r="J220" s="4">
        <v>0</v>
      </c>
      <c r="K220" s="4">
        <v>0</v>
      </c>
      <c r="L220" s="4">
        <v>0</v>
      </c>
      <c r="M220" s="32">
        <v>10</v>
      </c>
      <c r="N220" s="3" t="s">
        <v>16</v>
      </c>
      <c r="O220" s="4">
        <f t="shared" si="45"/>
        <v>0</v>
      </c>
      <c r="P220" s="4">
        <v>0</v>
      </c>
      <c r="Q220" s="4">
        <v>0</v>
      </c>
      <c r="R220" s="4">
        <v>0</v>
      </c>
      <c r="S220" s="32">
        <v>10</v>
      </c>
      <c r="T220" s="3" t="s">
        <v>16</v>
      </c>
      <c r="U220" s="4">
        <f t="shared" si="46"/>
        <v>0</v>
      </c>
      <c r="V220" s="4">
        <v>0</v>
      </c>
      <c r="W220" s="4">
        <v>0</v>
      </c>
      <c r="X220" s="4">
        <v>0</v>
      </c>
      <c r="Y220" s="4"/>
      <c r="Z220" s="32">
        <v>10</v>
      </c>
      <c r="AA220" s="3" t="s">
        <v>16</v>
      </c>
      <c r="AB220" s="44">
        <f t="shared" si="47"/>
        <v>0</v>
      </c>
    </row>
    <row r="221" spans="1:28" x14ac:dyDescent="0.55000000000000004">
      <c r="A221" s="34">
        <v>11</v>
      </c>
      <c r="B221" s="5" t="s">
        <v>17</v>
      </c>
      <c r="C221" s="4">
        <f t="shared" si="43"/>
        <v>0</v>
      </c>
      <c r="D221" s="6">
        <v>0</v>
      </c>
      <c r="E221" s="6">
        <v>0</v>
      </c>
      <c r="F221" s="6">
        <v>0</v>
      </c>
      <c r="G221" s="34">
        <v>11</v>
      </c>
      <c r="H221" s="5" t="s">
        <v>17</v>
      </c>
      <c r="I221" s="4">
        <f t="shared" si="44"/>
        <v>0</v>
      </c>
      <c r="J221" s="6">
        <v>0</v>
      </c>
      <c r="K221" s="6">
        <v>0</v>
      </c>
      <c r="L221" s="6">
        <v>0</v>
      </c>
      <c r="M221" s="34">
        <v>11</v>
      </c>
      <c r="N221" s="5" t="s">
        <v>17</v>
      </c>
      <c r="O221" s="4">
        <f t="shared" si="45"/>
        <v>0</v>
      </c>
      <c r="P221" s="6">
        <v>0</v>
      </c>
      <c r="Q221" s="6">
        <v>0</v>
      </c>
      <c r="R221" s="6">
        <v>0</v>
      </c>
      <c r="S221" s="34">
        <v>11</v>
      </c>
      <c r="T221" s="5" t="s">
        <v>17</v>
      </c>
      <c r="U221" s="4">
        <f t="shared" si="46"/>
        <v>376000</v>
      </c>
      <c r="V221" s="4">
        <v>0</v>
      </c>
      <c r="W221" s="4">
        <v>182000</v>
      </c>
      <c r="X221" s="4">
        <v>194000</v>
      </c>
      <c r="Y221" s="4"/>
      <c r="Z221" s="34">
        <v>11</v>
      </c>
      <c r="AA221" s="5" t="s">
        <v>17</v>
      </c>
      <c r="AB221" s="44">
        <f t="shared" si="47"/>
        <v>376000</v>
      </c>
    </row>
    <row r="222" spans="1:28" x14ac:dyDescent="0.55000000000000004">
      <c r="A222" s="90" t="s">
        <v>2</v>
      </c>
      <c r="B222" s="91"/>
      <c r="C222" s="7">
        <f>SUM(C211:C221)</f>
        <v>0</v>
      </c>
      <c r="D222" s="7">
        <f>SUM(D211:D221)</f>
        <v>0</v>
      </c>
      <c r="E222" s="7">
        <f>SUM(E211:E221)</f>
        <v>0</v>
      </c>
      <c r="F222" s="7">
        <f>SUM(F211:F221)</f>
        <v>0</v>
      </c>
      <c r="G222" s="90" t="s">
        <v>2</v>
      </c>
      <c r="H222" s="91"/>
      <c r="I222" s="7">
        <f>SUM(I211:I221)</f>
        <v>0</v>
      </c>
      <c r="J222" s="7">
        <f>SUM(J211:J221)</f>
        <v>0</v>
      </c>
      <c r="K222" s="7">
        <f>SUM(K211:K221)</f>
        <v>0</v>
      </c>
      <c r="L222" s="7">
        <f>SUM(L211:L221)</f>
        <v>0</v>
      </c>
      <c r="M222" s="90" t="s">
        <v>2</v>
      </c>
      <c r="N222" s="91"/>
      <c r="O222" s="7">
        <f>SUM(O211:O221)</f>
        <v>0</v>
      </c>
      <c r="P222" s="7">
        <f>SUM(P211:P221)</f>
        <v>0</v>
      </c>
      <c r="Q222" s="7">
        <f>SUM(Q211:Q221)</f>
        <v>0</v>
      </c>
      <c r="R222" s="7">
        <f>SUM(R211:R221)</f>
        <v>0</v>
      </c>
      <c r="S222" s="90" t="s">
        <v>2</v>
      </c>
      <c r="T222" s="91"/>
      <c r="U222" s="7">
        <f>SUM(U211:U221)</f>
        <v>567000</v>
      </c>
      <c r="V222" s="7">
        <f>SUM(V211:V221)</f>
        <v>0</v>
      </c>
      <c r="W222" s="7">
        <f>SUM(W211:W221)</f>
        <v>373000</v>
      </c>
      <c r="X222" s="7">
        <f>SUM(X211:X221)</f>
        <v>194000</v>
      </c>
      <c r="Y222" s="67"/>
      <c r="Z222" s="90" t="s">
        <v>2</v>
      </c>
      <c r="AA222" s="91"/>
      <c r="AB222" s="7">
        <f>SUM(AB211:AB221)</f>
        <v>567000</v>
      </c>
    </row>
    <row r="224" spans="1:28" x14ac:dyDescent="0.55000000000000004">
      <c r="A224" s="1" t="s">
        <v>21</v>
      </c>
      <c r="G224" s="1" t="s">
        <v>21</v>
      </c>
      <c r="M224" s="1" t="s">
        <v>21</v>
      </c>
      <c r="S224" s="1" t="s">
        <v>21</v>
      </c>
      <c r="Z224" s="1" t="s">
        <v>21</v>
      </c>
    </row>
    <row r="225" spans="1:30" x14ac:dyDescent="0.55000000000000004">
      <c r="B225" s="40"/>
      <c r="C225" s="40"/>
      <c r="D225" s="40"/>
      <c r="E225" s="40"/>
      <c r="F225" s="40"/>
      <c r="H225" s="40"/>
      <c r="I225" s="40"/>
      <c r="J225" s="40"/>
      <c r="K225" s="40"/>
      <c r="L225" s="40"/>
      <c r="N225" s="40"/>
      <c r="O225" s="40"/>
      <c r="P225" s="40"/>
      <c r="Q225" s="40"/>
      <c r="R225" s="40"/>
      <c r="T225" s="40"/>
      <c r="U225" s="40"/>
      <c r="V225" s="40"/>
      <c r="W225" s="40"/>
      <c r="X225" s="40"/>
      <c r="Y225" s="36"/>
      <c r="AA225" s="40"/>
      <c r="AB225" s="40"/>
    </row>
    <row r="226" spans="1:30" x14ac:dyDescent="0.55000000000000004">
      <c r="B226" s="40"/>
      <c r="C226" s="40"/>
      <c r="D226" s="40"/>
      <c r="E226" s="40"/>
      <c r="F226" s="40"/>
      <c r="H226" s="40"/>
      <c r="I226" s="40"/>
      <c r="J226" s="40"/>
      <c r="K226" s="40"/>
      <c r="L226" s="40"/>
      <c r="N226" s="40"/>
      <c r="O226" s="40"/>
      <c r="P226" s="40"/>
      <c r="Q226" s="40"/>
      <c r="R226" s="40"/>
      <c r="T226" s="40"/>
      <c r="U226" s="40"/>
      <c r="V226" s="40"/>
      <c r="W226" s="40"/>
      <c r="X226" s="40"/>
      <c r="Y226" s="36"/>
      <c r="AA226" s="40"/>
      <c r="AB226" s="40"/>
    </row>
    <row r="227" spans="1:30" x14ac:dyDescent="0.55000000000000004">
      <c r="B227" s="35"/>
      <c r="C227" s="35"/>
      <c r="D227" s="35"/>
      <c r="E227" s="35"/>
      <c r="F227" s="35"/>
      <c r="H227" s="35"/>
      <c r="I227" s="35"/>
      <c r="J227" s="35"/>
      <c r="K227" s="35"/>
      <c r="L227" s="35"/>
      <c r="N227" s="35"/>
      <c r="O227" s="35"/>
      <c r="P227" s="35"/>
      <c r="Q227" s="35"/>
      <c r="R227" s="35"/>
      <c r="T227" s="35"/>
      <c r="U227" s="35"/>
      <c r="V227" s="35"/>
      <c r="W227" s="35"/>
      <c r="X227" s="35"/>
      <c r="Y227" s="36"/>
      <c r="AA227" s="35"/>
      <c r="AB227" s="35"/>
    </row>
    <row r="228" spans="1:30" x14ac:dyDescent="0.55000000000000004">
      <c r="B228" s="35"/>
      <c r="C228" s="35"/>
      <c r="D228" s="35"/>
      <c r="E228" s="35"/>
      <c r="F228" s="35"/>
      <c r="H228" s="35"/>
      <c r="I228" s="35"/>
      <c r="J228" s="35"/>
      <c r="K228" s="35"/>
      <c r="L228" s="35"/>
      <c r="N228" s="35"/>
      <c r="O228" s="35"/>
      <c r="P228" s="35"/>
      <c r="Q228" s="35"/>
      <c r="R228" s="35"/>
      <c r="T228" s="35"/>
      <c r="U228" s="35"/>
      <c r="V228" s="35"/>
      <c r="W228" s="35"/>
      <c r="X228" s="35"/>
      <c r="Y228" s="36"/>
      <c r="AA228" s="35"/>
      <c r="AB228" s="35"/>
    </row>
    <row r="229" spans="1:30" x14ac:dyDescent="0.55000000000000004">
      <c r="B229" s="36"/>
      <c r="C229" s="36"/>
      <c r="D229" s="36"/>
      <c r="E229" s="36"/>
      <c r="F229" s="36"/>
      <c r="H229" s="36"/>
      <c r="I229" s="36"/>
      <c r="J229" s="36"/>
      <c r="K229" s="36"/>
      <c r="L229" s="36"/>
      <c r="N229" s="36"/>
      <c r="O229" s="36"/>
      <c r="P229" s="36"/>
      <c r="Q229" s="36"/>
      <c r="R229" s="36"/>
      <c r="T229" s="36"/>
      <c r="U229" s="36"/>
      <c r="V229" s="36"/>
      <c r="W229" s="36"/>
      <c r="X229" s="36"/>
      <c r="Y229" s="36"/>
      <c r="AA229" s="36"/>
      <c r="AB229" s="36"/>
    </row>
    <row r="230" spans="1:30" x14ac:dyDescent="0.55000000000000004">
      <c r="C230" s="41" t="s">
        <v>75</v>
      </c>
      <c r="E230" s="41" t="s">
        <v>74</v>
      </c>
      <c r="F230" s="36"/>
      <c r="I230" s="41" t="s">
        <v>75</v>
      </c>
      <c r="K230" s="41" t="s">
        <v>74</v>
      </c>
      <c r="L230" s="36"/>
      <c r="O230" s="41" t="s">
        <v>75</v>
      </c>
      <c r="Q230" s="41" t="s">
        <v>74</v>
      </c>
      <c r="R230" s="36"/>
      <c r="U230" s="41" t="s">
        <v>75</v>
      </c>
      <c r="W230" s="41" t="s">
        <v>74</v>
      </c>
      <c r="X230" s="36"/>
      <c r="Y230" s="36"/>
      <c r="AB230" s="41"/>
    </row>
    <row r="231" spans="1:30" x14ac:dyDescent="0.55000000000000004">
      <c r="B231" s="63"/>
      <c r="C231" s="82" t="s">
        <v>99</v>
      </c>
      <c r="D231" s="82"/>
      <c r="E231" s="82"/>
      <c r="F231" s="36"/>
      <c r="H231" s="63"/>
      <c r="I231" s="82" t="s">
        <v>99</v>
      </c>
      <c r="J231" s="82"/>
      <c r="K231" s="82"/>
      <c r="L231" s="36"/>
      <c r="N231" s="63"/>
      <c r="O231" s="82" t="s">
        <v>99</v>
      </c>
      <c r="P231" s="82"/>
      <c r="Q231" s="82"/>
      <c r="R231" s="36"/>
      <c r="T231" s="63"/>
      <c r="U231" s="82" t="s">
        <v>99</v>
      </c>
      <c r="V231" s="82"/>
      <c r="W231" s="82"/>
      <c r="X231" s="36"/>
      <c r="Y231" s="36"/>
      <c r="AA231" s="63"/>
      <c r="AB231" s="63"/>
    </row>
    <row r="232" spans="1:30" x14ac:dyDescent="0.55000000000000004">
      <c r="B232" s="36"/>
      <c r="C232" s="82" t="s">
        <v>100</v>
      </c>
      <c r="D232" s="82"/>
      <c r="E232" s="82"/>
      <c r="F232" s="36"/>
      <c r="H232" s="36"/>
      <c r="I232" s="82" t="s">
        <v>100</v>
      </c>
      <c r="J232" s="82"/>
      <c r="K232" s="82"/>
      <c r="L232" s="36"/>
      <c r="N232" s="36"/>
      <c r="O232" s="82" t="s">
        <v>100</v>
      </c>
      <c r="P232" s="82"/>
      <c r="Q232" s="82"/>
      <c r="R232" s="36"/>
      <c r="T232" s="36"/>
      <c r="U232" s="82" t="s">
        <v>100</v>
      </c>
      <c r="V232" s="82"/>
      <c r="W232" s="82"/>
      <c r="X232" s="36"/>
      <c r="Y232" s="36"/>
      <c r="AA232" s="36"/>
      <c r="AB232" s="63"/>
    </row>
    <row r="233" spans="1:30" x14ac:dyDescent="0.55000000000000004">
      <c r="A233" s="89" t="s">
        <v>18</v>
      </c>
      <c r="B233" s="89"/>
      <c r="C233" s="89"/>
      <c r="D233" s="89"/>
      <c r="E233" s="89"/>
      <c r="F233" s="89"/>
      <c r="G233" s="89" t="s">
        <v>18</v>
      </c>
      <c r="H233" s="89"/>
      <c r="I233" s="89"/>
      <c r="J233" s="89"/>
      <c r="K233" s="89"/>
      <c r="L233" s="89"/>
      <c r="M233" s="89" t="s">
        <v>18</v>
      </c>
      <c r="N233" s="89"/>
      <c r="O233" s="89"/>
      <c r="P233" s="89"/>
      <c r="Q233" s="89"/>
      <c r="R233" s="89"/>
      <c r="S233" s="89" t="s">
        <v>18</v>
      </c>
      <c r="T233" s="89"/>
      <c r="U233" s="89"/>
      <c r="V233" s="89"/>
      <c r="W233" s="89"/>
      <c r="X233" s="89"/>
      <c r="Y233" s="71"/>
      <c r="Z233" s="89" t="s">
        <v>18</v>
      </c>
      <c r="AA233" s="89"/>
      <c r="AB233" s="89"/>
    </row>
    <row r="234" spans="1:30" x14ac:dyDescent="0.55000000000000004">
      <c r="A234" s="89" t="s">
        <v>19</v>
      </c>
      <c r="B234" s="89"/>
      <c r="C234" s="89"/>
      <c r="D234" s="89"/>
      <c r="E234" s="89"/>
      <c r="F234" s="89"/>
      <c r="G234" s="89" t="s">
        <v>19</v>
      </c>
      <c r="H234" s="89"/>
      <c r="I234" s="89"/>
      <c r="J234" s="89"/>
      <c r="K234" s="89"/>
      <c r="L234" s="89"/>
      <c r="M234" s="89" t="s">
        <v>19</v>
      </c>
      <c r="N234" s="89"/>
      <c r="O234" s="89"/>
      <c r="P234" s="89"/>
      <c r="Q234" s="89"/>
      <c r="R234" s="89"/>
      <c r="S234" s="89" t="s">
        <v>19</v>
      </c>
      <c r="T234" s="89"/>
      <c r="U234" s="89"/>
      <c r="V234" s="89"/>
      <c r="W234" s="89"/>
      <c r="X234" s="89"/>
      <c r="Y234" s="71"/>
      <c r="Z234" s="89" t="s">
        <v>19</v>
      </c>
      <c r="AA234" s="89"/>
      <c r="AB234" s="89"/>
    </row>
    <row r="235" spans="1:30" x14ac:dyDescent="0.55000000000000004">
      <c r="A235" s="89" t="s">
        <v>92</v>
      </c>
      <c r="B235" s="89"/>
      <c r="C235" s="89"/>
      <c r="D235" s="89"/>
      <c r="E235" s="89"/>
      <c r="F235" s="89"/>
      <c r="G235" s="89" t="s">
        <v>92</v>
      </c>
      <c r="H235" s="89"/>
      <c r="I235" s="89"/>
      <c r="J235" s="89"/>
      <c r="K235" s="89"/>
      <c r="L235" s="89"/>
      <c r="M235" s="89" t="s">
        <v>92</v>
      </c>
      <c r="N235" s="89"/>
      <c r="O235" s="89"/>
      <c r="P235" s="89"/>
      <c r="Q235" s="89"/>
      <c r="R235" s="89"/>
      <c r="S235" s="89" t="s">
        <v>92</v>
      </c>
      <c r="T235" s="89"/>
      <c r="U235" s="89"/>
      <c r="V235" s="89"/>
      <c r="W235" s="89"/>
      <c r="X235" s="89"/>
      <c r="Y235" s="71"/>
      <c r="Z235" s="89" t="s">
        <v>78</v>
      </c>
      <c r="AA235" s="89"/>
      <c r="AB235" s="89"/>
    </row>
    <row r="236" spans="1:30" x14ac:dyDescent="0.55000000000000004">
      <c r="A236" s="89" t="s">
        <v>93</v>
      </c>
      <c r="B236" s="89"/>
      <c r="C236" s="89"/>
      <c r="D236" s="89"/>
      <c r="E236" s="89"/>
      <c r="F236" s="89"/>
      <c r="G236" s="89" t="s">
        <v>94</v>
      </c>
      <c r="H236" s="89"/>
      <c r="I236" s="89"/>
      <c r="J236" s="89"/>
      <c r="K236" s="89"/>
      <c r="L236" s="89"/>
      <c r="M236" s="89" t="s">
        <v>95</v>
      </c>
      <c r="N236" s="89"/>
      <c r="O236" s="89"/>
      <c r="P236" s="89"/>
      <c r="Q236" s="89"/>
      <c r="R236" s="89"/>
      <c r="S236" s="89" t="s">
        <v>91</v>
      </c>
      <c r="T236" s="89"/>
      <c r="U236" s="89"/>
      <c r="V236" s="89"/>
      <c r="W236" s="89"/>
      <c r="X236" s="89"/>
      <c r="Y236" s="71"/>
      <c r="Z236" s="89" t="s">
        <v>82</v>
      </c>
      <c r="AA236" s="89"/>
      <c r="AB236" s="89"/>
    </row>
    <row r="237" spans="1:30" x14ac:dyDescent="0.55000000000000004">
      <c r="A237" s="89" t="s">
        <v>96</v>
      </c>
      <c r="B237" s="89"/>
      <c r="C237" s="89"/>
      <c r="D237" s="89"/>
      <c r="E237" s="89"/>
      <c r="F237" s="89"/>
      <c r="G237" s="89" t="s">
        <v>96</v>
      </c>
      <c r="H237" s="89"/>
      <c r="I237" s="89"/>
      <c r="J237" s="89"/>
      <c r="K237" s="89"/>
      <c r="L237" s="89"/>
      <c r="M237" s="89" t="s">
        <v>96</v>
      </c>
      <c r="N237" s="89"/>
      <c r="O237" s="89"/>
      <c r="P237" s="89"/>
      <c r="Q237" s="89"/>
      <c r="R237" s="89"/>
      <c r="S237" s="89" t="s">
        <v>96</v>
      </c>
      <c r="T237" s="89"/>
      <c r="U237" s="89"/>
      <c r="V237" s="89"/>
      <c r="W237" s="89"/>
      <c r="X237" s="89"/>
      <c r="Y237" s="92" t="s">
        <v>96</v>
      </c>
      <c r="Z237" s="92"/>
      <c r="AA237" s="92"/>
      <c r="AB237" s="92"/>
      <c r="AC237" s="73"/>
      <c r="AD237" s="73"/>
    </row>
    <row r="238" spans="1:30" x14ac:dyDescent="0.55000000000000004">
      <c r="A238" s="83" t="s">
        <v>0</v>
      </c>
      <c r="B238" s="83" t="s">
        <v>1</v>
      </c>
      <c r="C238" s="83" t="s">
        <v>2</v>
      </c>
      <c r="D238" s="83" t="s">
        <v>6</v>
      </c>
      <c r="E238" s="83"/>
      <c r="F238" s="83"/>
      <c r="G238" s="83" t="s">
        <v>0</v>
      </c>
      <c r="H238" s="83" t="s">
        <v>1</v>
      </c>
      <c r="I238" s="83" t="s">
        <v>2</v>
      </c>
      <c r="J238" s="83" t="s">
        <v>6</v>
      </c>
      <c r="K238" s="83"/>
      <c r="L238" s="83"/>
      <c r="M238" s="83" t="s">
        <v>0</v>
      </c>
      <c r="N238" s="83" t="s">
        <v>1</v>
      </c>
      <c r="O238" s="83" t="s">
        <v>2</v>
      </c>
      <c r="P238" s="83" t="s">
        <v>6</v>
      </c>
      <c r="Q238" s="83"/>
      <c r="R238" s="83"/>
      <c r="S238" s="83" t="s">
        <v>0</v>
      </c>
      <c r="T238" s="83" t="s">
        <v>1</v>
      </c>
      <c r="U238" s="83" t="s">
        <v>2</v>
      </c>
      <c r="V238" s="84" t="s">
        <v>6</v>
      </c>
      <c r="W238" s="85"/>
      <c r="X238" s="86"/>
      <c r="Y238" s="70"/>
      <c r="Z238" s="83" t="s">
        <v>0</v>
      </c>
      <c r="AA238" s="83" t="s">
        <v>1</v>
      </c>
      <c r="AB238" s="83" t="s">
        <v>2</v>
      </c>
    </row>
    <row r="239" spans="1:30" x14ac:dyDescent="0.55000000000000004">
      <c r="A239" s="83"/>
      <c r="B239" s="83"/>
      <c r="C239" s="83"/>
      <c r="D239" s="70" t="s">
        <v>3</v>
      </c>
      <c r="E239" s="70" t="s">
        <v>4</v>
      </c>
      <c r="F239" s="70" t="s">
        <v>5</v>
      </c>
      <c r="G239" s="83"/>
      <c r="H239" s="83"/>
      <c r="I239" s="83"/>
      <c r="J239" s="70" t="s">
        <v>42</v>
      </c>
      <c r="K239" s="70" t="s">
        <v>43</v>
      </c>
      <c r="L239" s="70" t="s">
        <v>44</v>
      </c>
      <c r="M239" s="83"/>
      <c r="N239" s="83"/>
      <c r="O239" s="83"/>
      <c r="P239" s="70" t="s">
        <v>45</v>
      </c>
      <c r="Q239" s="70" t="s">
        <v>46</v>
      </c>
      <c r="R239" s="70" t="s">
        <v>47</v>
      </c>
      <c r="S239" s="83"/>
      <c r="T239" s="83"/>
      <c r="U239" s="83"/>
      <c r="V239" s="70" t="s">
        <v>50</v>
      </c>
      <c r="W239" s="70" t="s">
        <v>51</v>
      </c>
      <c r="X239" s="70" t="s">
        <v>52</v>
      </c>
      <c r="Y239" s="70"/>
      <c r="Z239" s="83"/>
      <c r="AA239" s="83"/>
      <c r="AB239" s="83"/>
    </row>
    <row r="240" spans="1:30" x14ac:dyDescent="0.55000000000000004">
      <c r="A240" s="30">
        <v>1</v>
      </c>
      <c r="B240" s="31" t="s">
        <v>7</v>
      </c>
      <c r="C240" s="4">
        <f t="shared" ref="C240:C250" si="48">SUM(D240+E240+F240)</f>
        <v>0</v>
      </c>
      <c r="D240" s="2">
        <v>0</v>
      </c>
      <c r="E240" s="2">
        <v>0</v>
      </c>
      <c r="F240" s="2">
        <v>0</v>
      </c>
      <c r="G240" s="30">
        <v>1</v>
      </c>
      <c r="H240" s="31" t="s">
        <v>7</v>
      </c>
      <c r="I240" s="4">
        <f t="shared" ref="I240:I250" si="49">SUM(J240+K240+L240)</f>
        <v>0</v>
      </c>
      <c r="J240" s="2">
        <v>0</v>
      </c>
      <c r="K240" s="2">
        <v>0</v>
      </c>
      <c r="L240" s="2">
        <v>0</v>
      </c>
      <c r="M240" s="30">
        <v>1</v>
      </c>
      <c r="N240" s="31" t="s">
        <v>7</v>
      </c>
      <c r="O240" s="4">
        <f t="shared" ref="O240:O250" si="50">SUM(P240+Q240+R240)</f>
        <v>0</v>
      </c>
      <c r="P240" s="2">
        <v>0</v>
      </c>
      <c r="Q240" s="2">
        <v>0</v>
      </c>
      <c r="R240" s="2">
        <v>0</v>
      </c>
      <c r="S240" s="30">
        <v>1</v>
      </c>
      <c r="T240" s="31" t="s">
        <v>7</v>
      </c>
      <c r="U240" s="4">
        <f t="shared" ref="U240:U250" si="51">SUM(V240+W240+X240)</f>
        <v>0</v>
      </c>
      <c r="V240" s="2">
        <v>0</v>
      </c>
      <c r="W240" s="2">
        <v>0</v>
      </c>
      <c r="X240" s="2">
        <v>0</v>
      </c>
      <c r="Y240" s="2"/>
      <c r="Z240" s="30">
        <v>1</v>
      </c>
      <c r="AA240" s="31" t="s">
        <v>7</v>
      </c>
      <c r="AB240" s="44">
        <f t="shared" ref="AB240:AB250" si="52">SUM(C240,I240,O240,U240)</f>
        <v>0</v>
      </c>
    </row>
    <row r="241" spans="1:28" x14ac:dyDescent="0.55000000000000004">
      <c r="A241" s="32">
        <v>2</v>
      </c>
      <c r="B241" s="3" t="s">
        <v>8</v>
      </c>
      <c r="C241" s="4">
        <f t="shared" si="48"/>
        <v>0</v>
      </c>
      <c r="D241" s="4">
        <v>0</v>
      </c>
      <c r="E241" s="4">
        <v>0</v>
      </c>
      <c r="F241" s="4">
        <v>0</v>
      </c>
      <c r="G241" s="32">
        <v>2</v>
      </c>
      <c r="H241" s="3" t="s">
        <v>8</v>
      </c>
      <c r="I241" s="4">
        <f t="shared" si="49"/>
        <v>0</v>
      </c>
      <c r="J241" s="4">
        <v>0</v>
      </c>
      <c r="K241" s="4">
        <v>0</v>
      </c>
      <c r="L241" s="4">
        <v>0</v>
      </c>
      <c r="M241" s="32">
        <v>2</v>
      </c>
      <c r="N241" s="3" t="s">
        <v>8</v>
      </c>
      <c r="O241" s="4">
        <f t="shared" si="50"/>
        <v>0</v>
      </c>
      <c r="P241" s="4">
        <v>0</v>
      </c>
      <c r="Q241" s="4">
        <v>0</v>
      </c>
      <c r="R241" s="4">
        <v>0</v>
      </c>
      <c r="S241" s="32">
        <v>2</v>
      </c>
      <c r="T241" s="3" t="s">
        <v>8</v>
      </c>
      <c r="U241" s="4">
        <f t="shared" si="51"/>
        <v>0</v>
      </c>
      <c r="V241" s="4">
        <v>0</v>
      </c>
      <c r="W241" s="4">
        <v>0</v>
      </c>
      <c r="X241" s="4">
        <v>0</v>
      </c>
      <c r="Y241" s="4"/>
      <c r="Z241" s="32">
        <v>2</v>
      </c>
      <c r="AA241" s="3" t="s">
        <v>8</v>
      </c>
      <c r="AB241" s="44">
        <f t="shared" si="52"/>
        <v>0</v>
      </c>
    </row>
    <row r="242" spans="1:28" x14ac:dyDescent="0.55000000000000004">
      <c r="A242" s="32">
        <v>3</v>
      </c>
      <c r="B242" s="3" t="s">
        <v>9</v>
      </c>
      <c r="C242" s="4">
        <f t="shared" si="48"/>
        <v>0</v>
      </c>
      <c r="D242" s="4">
        <v>0</v>
      </c>
      <c r="E242" s="4">
        <v>0</v>
      </c>
      <c r="F242" s="4">
        <v>0</v>
      </c>
      <c r="G242" s="32">
        <v>3</v>
      </c>
      <c r="H242" s="3" t="s">
        <v>9</v>
      </c>
      <c r="I242" s="4">
        <f t="shared" si="49"/>
        <v>0</v>
      </c>
      <c r="J242" s="4">
        <v>0</v>
      </c>
      <c r="K242" s="4">
        <v>0</v>
      </c>
      <c r="L242" s="4">
        <v>0</v>
      </c>
      <c r="M242" s="32">
        <v>3</v>
      </c>
      <c r="N242" s="3" t="s">
        <v>9</v>
      </c>
      <c r="O242" s="4">
        <f t="shared" si="50"/>
        <v>0</v>
      </c>
      <c r="P242" s="4">
        <v>0</v>
      </c>
      <c r="Q242" s="4">
        <v>0</v>
      </c>
      <c r="R242" s="4">
        <v>0</v>
      </c>
      <c r="S242" s="32">
        <v>3</v>
      </c>
      <c r="T242" s="3" t="s">
        <v>9</v>
      </c>
      <c r="U242" s="4">
        <f t="shared" si="51"/>
        <v>0</v>
      </c>
      <c r="V242" s="4">
        <v>0</v>
      </c>
      <c r="W242" s="4">
        <v>0</v>
      </c>
      <c r="X242" s="4">
        <v>0</v>
      </c>
      <c r="Y242" s="4"/>
      <c r="Z242" s="32">
        <v>3</v>
      </c>
      <c r="AA242" s="3" t="s">
        <v>9</v>
      </c>
      <c r="AB242" s="44">
        <f t="shared" si="52"/>
        <v>0</v>
      </c>
    </row>
    <row r="243" spans="1:28" x14ac:dyDescent="0.55000000000000004">
      <c r="A243" s="32">
        <v>4</v>
      </c>
      <c r="B243" s="3" t="s">
        <v>10</v>
      </c>
      <c r="C243" s="4">
        <f t="shared" si="48"/>
        <v>0</v>
      </c>
      <c r="D243" s="4">
        <v>0</v>
      </c>
      <c r="E243" s="4">
        <v>0</v>
      </c>
      <c r="F243" s="4">
        <v>0</v>
      </c>
      <c r="G243" s="32">
        <v>4</v>
      </c>
      <c r="H243" s="3" t="s">
        <v>10</v>
      </c>
      <c r="I243" s="4">
        <f t="shared" si="49"/>
        <v>0</v>
      </c>
      <c r="J243" s="4">
        <v>0</v>
      </c>
      <c r="K243" s="4">
        <v>0</v>
      </c>
      <c r="L243" s="4">
        <v>0</v>
      </c>
      <c r="M243" s="32">
        <v>4</v>
      </c>
      <c r="N243" s="3" t="s">
        <v>10</v>
      </c>
      <c r="O243" s="4">
        <f t="shared" si="50"/>
        <v>0</v>
      </c>
      <c r="P243" s="4">
        <v>0</v>
      </c>
      <c r="Q243" s="4">
        <v>0</v>
      </c>
      <c r="R243" s="4">
        <v>0</v>
      </c>
      <c r="S243" s="32">
        <v>4</v>
      </c>
      <c r="T243" s="3" t="s">
        <v>10</v>
      </c>
      <c r="U243" s="4">
        <f t="shared" si="51"/>
        <v>0</v>
      </c>
      <c r="V243" s="4">
        <v>0</v>
      </c>
      <c r="W243" s="4">
        <v>0</v>
      </c>
      <c r="X243" s="4">
        <v>0</v>
      </c>
      <c r="Y243" s="4"/>
      <c r="Z243" s="32">
        <v>4</v>
      </c>
      <c r="AA243" s="3" t="s">
        <v>10</v>
      </c>
      <c r="AB243" s="44">
        <f t="shared" si="52"/>
        <v>0</v>
      </c>
    </row>
    <row r="244" spans="1:28" x14ac:dyDescent="0.55000000000000004">
      <c r="A244" s="32">
        <v>5</v>
      </c>
      <c r="B244" s="3" t="s">
        <v>11</v>
      </c>
      <c r="C244" s="4">
        <f t="shared" si="48"/>
        <v>0</v>
      </c>
      <c r="D244" s="4">
        <v>0</v>
      </c>
      <c r="E244" s="4">
        <v>0</v>
      </c>
      <c r="F244" s="4">
        <v>0</v>
      </c>
      <c r="G244" s="32">
        <v>5</v>
      </c>
      <c r="H244" s="3" t="s">
        <v>11</v>
      </c>
      <c r="I244" s="4">
        <f t="shared" si="49"/>
        <v>0</v>
      </c>
      <c r="J244" s="4">
        <v>0</v>
      </c>
      <c r="K244" s="4">
        <v>0</v>
      </c>
      <c r="L244" s="4">
        <v>0</v>
      </c>
      <c r="M244" s="32">
        <v>5</v>
      </c>
      <c r="N244" s="3" t="s">
        <v>11</v>
      </c>
      <c r="O244" s="4">
        <f t="shared" si="50"/>
        <v>0</v>
      </c>
      <c r="P244" s="4">
        <v>0</v>
      </c>
      <c r="Q244" s="4">
        <v>0</v>
      </c>
      <c r="R244" s="4">
        <v>0</v>
      </c>
      <c r="S244" s="32">
        <v>5</v>
      </c>
      <c r="T244" s="3" t="s">
        <v>11</v>
      </c>
      <c r="U244" s="4">
        <f t="shared" si="51"/>
        <v>0</v>
      </c>
      <c r="V244" s="4">
        <v>0</v>
      </c>
      <c r="W244" s="4">
        <v>0</v>
      </c>
      <c r="X244" s="4">
        <v>0</v>
      </c>
      <c r="Y244" s="4"/>
      <c r="Z244" s="32">
        <v>5</v>
      </c>
      <c r="AA244" s="3" t="s">
        <v>11</v>
      </c>
      <c r="AB244" s="44">
        <f t="shared" si="52"/>
        <v>0</v>
      </c>
    </row>
    <row r="245" spans="1:28" x14ac:dyDescent="0.55000000000000004">
      <c r="A245" s="32">
        <v>6</v>
      </c>
      <c r="B245" s="3" t="s">
        <v>12</v>
      </c>
      <c r="C245" s="4">
        <f t="shared" si="48"/>
        <v>0</v>
      </c>
      <c r="D245" s="4">
        <v>0</v>
      </c>
      <c r="E245" s="4">
        <v>0</v>
      </c>
      <c r="F245" s="4">
        <v>0</v>
      </c>
      <c r="G245" s="32">
        <v>6</v>
      </c>
      <c r="H245" s="3" t="s">
        <v>12</v>
      </c>
      <c r="I245" s="4">
        <f t="shared" si="49"/>
        <v>10000</v>
      </c>
      <c r="J245" s="4">
        <v>5000</v>
      </c>
      <c r="K245" s="4"/>
      <c r="L245" s="4">
        <v>5000</v>
      </c>
      <c r="M245" s="32">
        <v>6</v>
      </c>
      <c r="N245" s="3" t="s">
        <v>12</v>
      </c>
      <c r="O245" s="4">
        <f t="shared" si="50"/>
        <v>4095</v>
      </c>
      <c r="P245" s="4">
        <v>0</v>
      </c>
      <c r="Q245" s="4">
        <v>4095</v>
      </c>
      <c r="R245" s="4">
        <v>0</v>
      </c>
      <c r="S245" s="32">
        <v>6</v>
      </c>
      <c r="T245" s="3" t="s">
        <v>12</v>
      </c>
      <c r="U245" s="4">
        <f t="shared" si="51"/>
        <v>0</v>
      </c>
      <c r="V245" s="4">
        <v>0</v>
      </c>
      <c r="W245" s="4">
        <v>0</v>
      </c>
      <c r="X245" s="4">
        <v>0</v>
      </c>
      <c r="Y245" s="4"/>
      <c r="Z245" s="32">
        <v>6</v>
      </c>
      <c r="AA245" s="3" t="s">
        <v>12</v>
      </c>
      <c r="AB245" s="44">
        <f t="shared" si="52"/>
        <v>14095</v>
      </c>
    </row>
    <row r="246" spans="1:28" x14ac:dyDescent="0.55000000000000004">
      <c r="A246" s="32">
        <v>7</v>
      </c>
      <c r="B246" s="3" t="s">
        <v>13</v>
      </c>
      <c r="C246" s="4">
        <f t="shared" si="48"/>
        <v>0</v>
      </c>
      <c r="D246" s="4">
        <v>0</v>
      </c>
      <c r="E246" s="4">
        <v>0</v>
      </c>
      <c r="F246" s="4">
        <v>0</v>
      </c>
      <c r="G246" s="32">
        <v>7</v>
      </c>
      <c r="H246" s="3" t="s">
        <v>13</v>
      </c>
      <c r="I246" s="4">
        <f t="shared" si="49"/>
        <v>0</v>
      </c>
      <c r="J246" s="4">
        <v>0</v>
      </c>
      <c r="K246" s="4">
        <v>0</v>
      </c>
      <c r="L246" s="4">
        <v>0</v>
      </c>
      <c r="M246" s="32">
        <v>7</v>
      </c>
      <c r="N246" s="3" t="s">
        <v>13</v>
      </c>
      <c r="O246" s="4">
        <f t="shared" si="50"/>
        <v>0</v>
      </c>
      <c r="P246" s="4">
        <v>0</v>
      </c>
      <c r="Q246" s="4">
        <v>0</v>
      </c>
      <c r="R246" s="4">
        <v>0</v>
      </c>
      <c r="S246" s="32">
        <v>7</v>
      </c>
      <c r="T246" s="3" t="s">
        <v>13</v>
      </c>
      <c r="U246" s="4">
        <f t="shared" si="51"/>
        <v>30000</v>
      </c>
      <c r="V246" s="4">
        <v>0</v>
      </c>
      <c r="W246" s="4">
        <v>0</v>
      </c>
      <c r="X246" s="4">
        <v>30000</v>
      </c>
      <c r="Y246" s="4"/>
      <c r="Z246" s="32">
        <v>7</v>
      </c>
      <c r="AA246" s="3" t="s">
        <v>13</v>
      </c>
      <c r="AB246" s="44">
        <f t="shared" si="52"/>
        <v>30000</v>
      </c>
    </row>
    <row r="247" spans="1:28" x14ac:dyDescent="0.55000000000000004">
      <c r="A247" s="32">
        <v>8</v>
      </c>
      <c r="B247" s="3" t="s">
        <v>14</v>
      </c>
      <c r="C247" s="4">
        <f t="shared" si="48"/>
        <v>0</v>
      </c>
      <c r="D247" s="4">
        <v>0</v>
      </c>
      <c r="E247" s="4">
        <v>0</v>
      </c>
      <c r="F247" s="4">
        <v>0</v>
      </c>
      <c r="G247" s="32">
        <v>8</v>
      </c>
      <c r="H247" s="3" t="s">
        <v>14</v>
      </c>
      <c r="I247" s="4">
        <f t="shared" si="49"/>
        <v>0</v>
      </c>
      <c r="J247" s="4">
        <v>0</v>
      </c>
      <c r="K247" s="4">
        <v>0</v>
      </c>
      <c r="L247" s="4">
        <v>0</v>
      </c>
      <c r="M247" s="32">
        <v>8</v>
      </c>
      <c r="N247" s="3" t="s">
        <v>14</v>
      </c>
      <c r="O247" s="4">
        <f t="shared" si="50"/>
        <v>0</v>
      </c>
      <c r="P247" s="4">
        <v>0</v>
      </c>
      <c r="Q247" s="4">
        <v>0</v>
      </c>
      <c r="R247" s="4">
        <v>0</v>
      </c>
      <c r="S247" s="32">
        <v>8</v>
      </c>
      <c r="T247" s="3" t="s">
        <v>14</v>
      </c>
      <c r="U247" s="4">
        <f t="shared" si="51"/>
        <v>0</v>
      </c>
      <c r="V247" s="4">
        <v>0</v>
      </c>
      <c r="W247" s="4">
        <v>0</v>
      </c>
      <c r="X247" s="4">
        <v>0</v>
      </c>
      <c r="Y247" s="4"/>
      <c r="Z247" s="32">
        <v>8</v>
      </c>
      <c r="AA247" s="3" t="s">
        <v>14</v>
      </c>
      <c r="AB247" s="44">
        <f t="shared" si="52"/>
        <v>0</v>
      </c>
    </row>
    <row r="248" spans="1:28" x14ac:dyDescent="0.55000000000000004">
      <c r="A248" s="32">
        <v>9</v>
      </c>
      <c r="B248" s="3" t="s">
        <v>15</v>
      </c>
      <c r="C248" s="4">
        <f t="shared" si="48"/>
        <v>0</v>
      </c>
      <c r="D248" s="4">
        <v>0</v>
      </c>
      <c r="E248" s="4">
        <v>0</v>
      </c>
      <c r="F248" s="4">
        <v>0</v>
      </c>
      <c r="G248" s="32">
        <v>9</v>
      </c>
      <c r="H248" s="3" t="s">
        <v>15</v>
      </c>
      <c r="I248" s="4">
        <f t="shared" si="49"/>
        <v>0</v>
      </c>
      <c r="J248" s="4">
        <v>0</v>
      </c>
      <c r="K248" s="4">
        <v>0</v>
      </c>
      <c r="L248" s="4">
        <v>0</v>
      </c>
      <c r="M248" s="32">
        <v>9</v>
      </c>
      <c r="N248" s="3" t="s">
        <v>15</v>
      </c>
      <c r="O248" s="4">
        <f t="shared" si="50"/>
        <v>0</v>
      </c>
      <c r="P248" s="4">
        <v>0</v>
      </c>
      <c r="Q248" s="4">
        <v>0</v>
      </c>
      <c r="R248" s="4">
        <v>0</v>
      </c>
      <c r="S248" s="32">
        <v>9</v>
      </c>
      <c r="T248" s="3" t="s">
        <v>15</v>
      </c>
      <c r="U248" s="4">
        <f t="shared" si="51"/>
        <v>0</v>
      </c>
      <c r="V248" s="4">
        <v>0</v>
      </c>
      <c r="W248" s="4">
        <v>0</v>
      </c>
      <c r="X248" s="4">
        <v>0</v>
      </c>
      <c r="Y248" s="4"/>
      <c r="Z248" s="32">
        <v>9</v>
      </c>
      <c r="AA248" s="3" t="s">
        <v>15</v>
      </c>
      <c r="AB248" s="44">
        <f t="shared" si="52"/>
        <v>0</v>
      </c>
    </row>
    <row r="249" spans="1:28" x14ac:dyDescent="0.55000000000000004">
      <c r="A249" s="32">
        <v>10</v>
      </c>
      <c r="B249" s="3" t="s">
        <v>16</v>
      </c>
      <c r="C249" s="4">
        <f t="shared" si="48"/>
        <v>0</v>
      </c>
      <c r="D249" s="4">
        <v>0</v>
      </c>
      <c r="E249" s="4">
        <v>0</v>
      </c>
      <c r="F249" s="4">
        <v>0</v>
      </c>
      <c r="G249" s="32">
        <v>10</v>
      </c>
      <c r="H249" s="3" t="s">
        <v>16</v>
      </c>
      <c r="I249" s="4">
        <f t="shared" si="49"/>
        <v>0</v>
      </c>
      <c r="J249" s="4">
        <v>0</v>
      </c>
      <c r="K249" s="4">
        <v>0</v>
      </c>
      <c r="L249" s="4">
        <v>0</v>
      </c>
      <c r="M249" s="32">
        <v>10</v>
      </c>
      <c r="N249" s="3" t="s">
        <v>16</v>
      </c>
      <c r="O249" s="4">
        <f t="shared" si="50"/>
        <v>0</v>
      </c>
      <c r="P249" s="4">
        <v>0</v>
      </c>
      <c r="Q249" s="4">
        <v>0</v>
      </c>
      <c r="R249" s="4">
        <v>0</v>
      </c>
      <c r="S249" s="32">
        <v>10</v>
      </c>
      <c r="T249" s="3" t="s">
        <v>16</v>
      </c>
      <c r="U249" s="4">
        <f t="shared" si="51"/>
        <v>2190000</v>
      </c>
      <c r="V249" s="4">
        <v>0</v>
      </c>
      <c r="W249" s="4">
        <v>0</v>
      </c>
      <c r="X249" s="4">
        <v>2190000</v>
      </c>
      <c r="Y249" s="4"/>
      <c r="Z249" s="32">
        <v>10</v>
      </c>
      <c r="AA249" s="3" t="s">
        <v>16</v>
      </c>
      <c r="AB249" s="44">
        <f t="shared" si="52"/>
        <v>2190000</v>
      </c>
    </row>
    <row r="250" spans="1:28" x14ac:dyDescent="0.55000000000000004">
      <c r="A250" s="34">
        <v>11</v>
      </c>
      <c r="B250" s="5" t="s">
        <v>17</v>
      </c>
      <c r="C250" s="4">
        <f t="shared" si="48"/>
        <v>0</v>
      </c>
      <c r="D250" s="6">
        <v>0</v>
      </c>
      <c r="E250" s="6">
        <v>0</v>
      </c>
      <c r="F250" s="6">
        <v>0</v>
      </c>
      <c r="G250" s="34">
        <v>11</v>
      </c>
      <c r="H250" s="5" t="s">
        <v>17</v>
      </c>
      <c r="I250" s="4">
        <f t="shared" si="49"/>
        <v>0</v>
      </c>
      <c r="J250" s="6">
        <v>0</v>
      </c>
      <c r="K250" s="6">
        <v>0</v>
      </c>
      <c r="L250" s="6">
        <v>0</v>
      </c>
      <c r="M250" s="34">
        <v>11</v>
      </c>
      <c r="N250" s="5" t="s">
        <v>17</v>
      </c>
      <c r="O250" s="4">
        <f t="shared" si="50"/>
        <v>0</v>
      </c>
      <c r="P250" s="6">
        <v>0</v>
      </c>
      <c r="Q250" s="6">
        <v>0</v>
      </c>
      <c r="R250" s="6">
        <v>0</v>
      </c>
      <c r="S250" s="34">
        <v>11</v>
      </c>
      <c r="T250" s="5" t="s">
        <v>17</v>
      </c>
      <c r="U250" s="4">
        <f t="shared" si="51"/>
        <v>0</v>
      </c>
      <c r="V250" s="6">
        <v>0</v>
      </c>
      <c r="W250" s="6">
        <v>0</v>
      </c>
      <c r="X250" s="6">
        <v>0</v>
      </c>
      <c r="Y250" s="6"/>
      <c r="Z250" s="34">
        <v>11</v>
      </c>
      <c r="AA250" s="5" t="s">
        <v>17</v>
      </c>
      <c r="AB250" s="44">
        <f t="shared" si="52"/>
        <v>0</v>
      </c>
    </row>
    <row r="251" spans="1:28" x14ac:dyDescent="0.55000000000000004">
      <c r="A251" s="90" t="s">
        <v>2</v>
      </c>
      <c r="B251" s="91"/>
      <c r="C251" s="7">
        <f>SUM(C240:C250)</f>
        <v>0</v>
      </c>
      <c r="D251" s="7">
        <f>SUM(D240:D250)</f>
        <v>0</v>
      </c>
      <c r="E251" s="7">
        <f>SUM(E240:E250)</f>
        <v>0</v>
      </c>
      <c r="F251" s="7">
        <f>SUM(F240:F250)</f>
        <v>0</v>
      </c>
      <c r="G251" s="90" t="s">
        <v>2</v>
      </c>
      <c r="H251" s="91"/>
      <c r="I251" s="7">
        <f>SUM(I240:I250)</f>
        <v>10000</v>
      </c>
      <c r="J251" s="7">
        <f>SUM(J240:J250)</f>
        <v>5000</v>
      </c>
      <c r="K251" s="7">
        <f>SUM(K240:K250)</f>
        <v>0</v>
      </c>
      <c r="L251" s="7">
        <f>SUM(L240:L250)</f>
        <v>5000</v>
      </c>
      <c r="M251" s="90" t="s">
        <v>2</v>
      </c>
      <c r="N251" s="91"/>
      <c r="O251" s="7">
        <f>SUM(O240:O250)</f>
        <v>4095</v>
      </c>
      <c r="P251" s="7">
        <f>SUM(P240:P250)</f>
        <v>0</v>
      </c>
      <c r="Q251" s="7">
        <f>SUM(Q240:Q250)</f>
        <v>4095</v>
      </c>
      <c r="R251" s="7">
        <f>SUM(R240:R250)</f>
        <v>0</v>
      </c>
      <c r="S251" s="90" t="s">
        <v>2</v>
      </c>
      <c r="T251" s="91"/>
      <c r="U251" s="7">
        <f>SUM(U240:U250)</f>
        <v>2220000</v>
      </c>
      <c r="V251" s="7">
        <f>SUM(V240:V250)</f>
        <v>0</v>
      </c>
      <c r="W251" s="7">
        <f>SUM(W240:W250)</f>
        <v>0</v>
      </c>
      <c r="X251" s="7">
        <f>SUM(X240:X250)</f>
        <v>2220000</v>
      </c>
      <c r="Y251" s="67"/>
      <c r="Z251" s="90" t="s">
        <v>2</v>
      </c>
      <c r="AA251" s="91"/>
      <c r="AB251" s="7">
        <f>SUM(AB240:AB250)</f>
        <v>2234095</v>
      </c>
    </row>
    <row r="253" spans="1:28" x14ac:dyDescent="0.55000000000000004">
      <c r="A253" s="1" t="s">
        <v>21</v>
      </c>
      <c r="G253" s="1" t="s">
        <v>21</v>
      </c>
      <c r="M253" s="1" t="s">
        <v>21</v>
      </c>
      <c r="S253" s="1" t="s">
        <v>21</v>
      </c>
      <c r="Z253" s="1" t="s">
        <v>21</v>
      </c>
    </row>
    <row r="254" spans="1:28" x14ac:dyDescent="0.55000000000000004">
      <c r="B254" s="35"/>
      <c r="C254" s="35"/>
      <c r="D254" s="35"/>
      <c r="E254" s="35"/>
      <c r="F254" s="35"/>
      <c r="H254" s="35"/>
      <c r="I254" s="35"/>
      <c r="J254" s="35"/>
      <c r="K254" s="35"/>
      <c r="L254" s="35"/>
      <c r="N254" s="35"/>
      <c r="O254" s="35"/>
      <c r="P254" s="35"/>
      <c r="Q254" s="35"/>
      <c r="R254" s="35"/>
      <c r="T254" s="35"/>
      <c r="U254" s="35"/>
      <c r="V254" s="35"/>
      <c r="W254" s="35"/>
      <c r="X254" s="35"/>
      <c r="Y254" s="36"/>
      <c r="AA254" s="35"/>
      <c r="AB254" s="35"/>
    </row>
    <row r="255" spans="1:28" x14ac:dyDescent="0.55000000000000004">
      <c r="B255" s="35"/>
      <c r="C255" s="35"/>
      <c r="D255" s="35"/>
      <c r="E255" s="35"/>
      <c r="F255" s="35"/>
      <c r="H255" s="35"/>
      <c r="I255" s="35"/>
      <c r="J255" s="35"/>
      <c r="K255" s="35"/>
      <c r="L255" s="35"/>
      <c r="N255" s="35"/>
      <c r="O255" s="35"/>
      <c r="P255" s="35"/>
      <c r="Q255" s="35"/>
      <c r="R255" s="35"/>
      <c r="T255" s="35"/>
      <c r="U255" s="35"/>
      <c r="V255" s="35"/>
      <c r="W255" s="35"/>
      <c r="X255" s="35"/>
      <c r="Y255" s="36"/>
      <c r="AA255" s="35"/>
      <c r="AB255" s="35"/>
    </row>
    <row r="256" spans="1:28" x14ac:dyDescent="0.55000000000000004">
      <c r="B256" s="35"/>
      <c r="C256" s="35"/>
      <c r="D256" s="35"/>
      <c r="E256" s="35"/>
      <c r="F256" s="35"/>
      <c r="H256" s="35"/>
      <c r="I256" s="35"/>
      <c r="J256" s="35"/>
      <c r="K256" s="35"/>
      <c r="L256" s="35"/>
      <c r="N256" s="35"/>
      <c r="O256" s="35"/>
      <c r="P256" s="35"/>
      <c r="Q256" s="35"/>
      <c r="R256" s="35"/>
      <c r="T256" s="35"/>
      <c r="U256" s="35"/>
      <c r="V256" s="35"/>
      <c r="W256" s="35"/>
      <c r="X256" s="35"/>
      <c r="Y256" s="36"/>
      <c r="AA256" s="35"/>
      <c r="AB256" s="35"/>
    </row>
    <row r="257" spans="1:28" x14ac:dyDescent="0.55000000000000004">
      <c r="B257" s="35"/>
      <c r="C257" s="35"/>
      <c r="D257" s="35"/>
      <c r="E257" s="35"/>
      <c r="F257" s="35"/>
      <c r="H257" s="35"/>
      <c r="I257" s="35"/>
      <c r="J257" s="35"/>
      <c r="K257" s="35"/>
      <c r="L257" s="35"/>
      <c r="N257" s="35"/>
      <c r="O257" s="35"/>
      <c r="P257" s="35"/>
      <c r="Q257" s="35"/>
      <c r="R257" s="35"/>
      <c r="T257" s="35"/>
      <c r="U257" s="35"/>
      <c r="V257" s="35"/>
      <c r="W257" s="35"/>
      <c r="X257" s="35"/>
      <c r="Y257" s="36"/>
      <c r="AA257" s="35"/>
      <c r="AB257" s="35"/>
    </row>
    <row r="258" spans="1:28" x14ac:dyDescent="0.55000000000000004">
      <c r="B258" s="36"/>
      <c r="C258" s="72" t="s">
        <v>61</v>
      </c>
      <c r="D258" s="36"/>
      <c r="E258" s="36" t="s">
        <v>62</v>
      </c>
      <c r="F258" s="36"/>
      <c r="H258" s="36"/>
      <c r="I258" s="72" t="s">
        <v>61</v>
      </c>
      <c r="J258" s="36"/>
      <c r="K258" s="36" t="s">
        <v>62</v>
      </c>
      <c r="L258" s="36"/>
      <c r="N258" s="36"/>
      <c r="O258" s="72" t="s">
        <v>61</v>
      </c>
      <c r="P258" s="36"/>
      <c r="Q258" s="36" t="s">
        <v>62</v>
      </c>
      <c r="R258" s="36"/>
      <c r="T258" s="36"/>
      <c r="U258" s="72" t="s">
        <v>61</v>
      </c>
      <c r="V258" s="36"/>
      <c r="W258" s="36" t="s">
        <v>62</v>
      </c>
      <c r="X258" s="36"/>
      <c r="Y258" s="36"/>
      <c r="AA258" s="36"/>
      <c r="AB258" s="72" t="s">
        <v>61</v>
      </c>
    </row>
    <row r="259" spans="1:28" x14ac:dyDescent="0.55000000000000004">
      <c r="B259" s="36"/>
      <c r="C259" s="36"/>
      <c r="D259" s="72" t="s">
        <v>64</v>
      </c>
      <c r="E259" s="36"/>
      <c r="F259" s="36"/>
      <c r="H259" s="36"/>
      <c r="I259" s="36"/>
      <c r="J259" s="72" t="s">
        <v>64</v>
      </c>
      <c r="K259" s="36"/>
      <c r="L259" s="36"/>
      <c r="N259" s="36"/>
      <c r="O259" s="36"/>
      <c r="P259" s="72" t="s">
        <v>64</v>
      </c>
      <c r="Q259" s="36"/>
      <c r="R259" s="36"/>
      <c r="T259" s="36"/>
      <c r="U259" s="36"/>
      <c r="V259" s="72" t="s">
        <v>64</v>
      </c>
      <c r="W259" s="36"/>
      <c r="X259" s="36"/>
      <c r="Y259" s="36"/>
      <c r="AA259" s="36"/>
      <c r="AB259" s="36"/>
    </row>
    <row r="260" spans="1:28" x14ac:dyDescent="0.55000000000000004">
      <c r="B260" s="36"/>
      <c r="C260" s="36"/>
      <c r="D260" s="72" t="s">
        <v>60</v>
      </c>
      <c r="E260" s="36"/>
      <c r="F260" s="36"/>
      <c r="H260" s="36"/>
      <c r="I260" s="36"/>
      <c r="J260" s="72" t="s">
        <v>60</v>
      </c>
      <c r="K260" s="36"/>
      <c r="L260" s="36"/>
      <c r="N260" s="36"/>
      <c r="O260" s="36"/>
      <c r="P260" s="72" t="s">
        <v>60</v>
      </c>
      <c r="Q260" s="36"/>
      <c r="R260" s="36"/>
      <c r="T260" s="36"/>
      <c r="U260" s="36"/>
      <c r="V260" s="72" t="s">
        <v>60</v>
      </c>
      <c r="W260" s="36"/>
      <c r="X260" s="36"/>
      <c r="Y260" s="36"/>
      <c r="AA260" s="36"/>
      <c r="AB260" s="36"/>
    </row>
    <row r="262" spans="1:28" x14ac:dyDescent="0.55000000000000004">
      <c r="A262" s="89" t="s">
        <v>18</v>
      </c>
      <c r="B262" s="89"/>
      <c r="C262" s="89"/>
      <c r="D262" s="89"/>
      <c r="E262" s="89"/>
      <c r="F262" s="89"/>
      <c r="G262" s="89" t="s">
        <v>18</v>
      </c>
      <c r="H262" s="89"/>
      <c r="I262" s="89"/>
      <c r="J262" s="89"/>
      <c r="K262" s="89"/>
      <c r="L262" s="89"/>
      <c r="M262" s="89" t="s">
        <v>18</v>
      </c>
      <c r="N262" s="89"/>
      <c r="O262" s="89"/>
      <c r="P262" s="89"/>
      <c r="Q262" s="89"/>
      <c r="R262" s="89"/>
      <c r="S262" s="89" t="s">
        <v>18</v>
      </c>
      <c r="T262" s="89"/>
      <c r="U262" s="89"/>
      <c r="V262" s="89"/>
      <c r="W262" s="89"/>
      <c r="X262" s="89"/>
      <c r="Y262" s="64"/>
      <c r="Z262" s="89" t="s">
        <v>18</v>
      </c>
      <c r="AA262" s="89"/>
      <c r="AB262" s="89"/>
    </row>
    <row r="263" spans="1:28" x14ac:dyDescent="0.55000000000000004">
      <c r="A263" s="89" t="s">
        <v>19</v>
      </c>
      <c r="B263" s="89"/>
      <c r="C263" s="89"/>
      <c r="D263" s="89"/>
      <c r="E263" s="89"/>
      <c r="F263" s="89"/>
      <c r="G263" s="89" t="s">
        <v>19</v>
      </c>
      <c r="H263" s="89"/>
      <c r="I263" s="89"/>
      <c r="J263" s="89"/>
      <c r="K263" s="89"/>
      <c r="L263" s="89"/>
      <c r="M263" s="89" t="s">
        <v>19</v>
      </c>
      <c r="N263" s="89"/>
      <c r="O263" s="89"/>
      <c r="P263" s="89"/>
      <c r="Q263" s="89"/>
      <c r="R263" s="89"/>
      <c r="S263" s="89" t="s">
        <v>19</v>
      </c>
      <c r="T263" s="89"/>
      <c r="U263" s="89"/>
      <c r="V263" s="89"/>
      <c r="W263" s="89"/>
      <c r="X263" s="89"/>
      <c r="Y263" s="64"/>
      <c r="Z263" s="89" t="s">
        <v>19</v>
      </c>
      <c r="AA263" s="89"/>
      <c r="AB263" s="89"/>
    </row>
    <row r="264" spans="1:28" x14ac:dyDescent="0.55000000000000004">
      <c r="A264" s="89" t="s">
        <v>92</v>
      </c>
      <c r="B264" s="89"/>
      <c r="C264" s="89"/>
      <c r="D264" s="89"/>
      <c r="E264" s="89"/>
      <c r="F264" s="89"/>
      <c r="G264" s="89" t="s">
        <v>92</v>
      </c>
      <c r="H264" s="89"/>
      <c r="I264" s="89"/>
      <c r="J264" s="89"/>
      <c r="K264" s="89"/>
      <c r="L264" s="89"/>
      <c r="M264" s="89" t="s">
        <v>92</v>
      </c>
      <c r="N264" s="89"/>
      <c r="O264" s="89"/>
      <c r="P264" s="89"/>
      <c r="Q264" s="89"/>
      <c r="R264" s="89"/>
      <c r="S264" s="89" t="s">
        <v>92</v>
      </c>
      <c r="T264" s="89"/>
      <c r="U264" s="89"/>
      <c r="V264" s="89"/>
      <c r="W264" s="89"/>
      <c r="X264" s="89"/>
      <c r="Y264" s="64"/>
      <c r="Z264" s="89" t="s">
        <v>78</v>
      </c>
      <c r="AA264" s="89"/>
      <c r="AB264" s="89"/>
    </row>
    <row r="265" spans="1:28" x14ac:dyDescent="0.55000000000000004">
      <c r="A265" s="89" t="s">
        <v>93</v>
      </c>
      <c r="B265" s="89"/>
      <c r="C265" s="89"/>
      <c r="D265" s="89"/>
      <c r="E265" s="89"/>
      <c r="F265" s="89"/>
      <c r="G265" s="89" t="s">
        <v>94</v>
      </c>
      <c r="H265" s="89"/>
      <c r="I265" s="89"/>
      <c r="J265" s="89"/>
      <c r="K265" s="89"/>
      <c r="L265" s="89"/>
      <c r="M265" s="89" t="s">
        <v>95</v>
      </c>
      <c r="N265" s="89"/>
      <c r="O265" s="89"/>
      <c r="P265" s="89"/>
      <c r="Q265" s="89"/>
      <c r="R265" s="89"/>
      <c r="S265" s="89" t="s">
        <v>91</v>
      </c>
      <c r="T265" s="89"/>
      <c r="U265" s="89"/>
      <c r="V265" s="89"/>
      <c r="W265" s="89"/>
      <c r="X265" s="89"/>
      <c r="Y265" s="64"/>
      <c r="Z265" s="89" t="s">
        <v>82</v>
      </c>
      <c r="AA265" s="89"/>
      <c r="AB265" s="89"/>
    </row>
    <row r="266" spans="1:28" x14ac:dyDescent="0.55000000000000004">
      <c r="A266" s="89" t="s">
        <v>89</v>
      </c>
      <c r="B266" s="89"/>
      <c r="C266" s="89"/>
      <c r="D266" s="89"/>
      <c r="E266" s="89"/>
      <c r="F266" s="89"/>
      <c r="G266" s="89" t="s">
        <v>89</v>
      </c>
      <c r="H266" s="89"/>
      <c r="I266" s="89"/>
      <c r="J266" s="89"/>
      <c r="K266" s="89"/>
      <c r="L266" s="89"/>
      <c r="M266" s="89" t="s">
        <v>96</v>
      </c>
      <c r="N266" s="89"/>
      <c r="O266" s="89"/>
      <c r="P266" s="89"/>
      <c r="Q266" s="89"/>
      <c r="R266" s="89"/>
      <c r="S266" s="89" t="s">
        <v>89</v>
      </c>
      <c r="T266" s="89"/>
      <c r="U266" s="89"/>
      <c r="V266" s="89"/>
      <c r="W266" s="89"/>
      <c r="X266" s="89"/>
      <c r="Y266" s="64"/>
      <c r="Z266" s="89" t="s">
        <v>89</v>
      </c>
      <c r="AA266" s="89"/>
      <c r="AB266" s="89"/>
    </row>
    <row r="267" spans="1:28" x14ac:dyDescent="0.55000000000000004">
      <c r="A267" s="83" t="s">
        <v>0</v>
      </c>
      <c r="B267" s="83" t="s">
        <v>1</v>
      </c>
      <c r="C267" s="83" t="s">
        <v>2</v>
      </c>
      <c r="D267" s="83" t="s">
        <v>6</v>
      </c>
      <c r="E267" s="83"/>
      <c r="F267" s="83"/>
      <c r="G267" s="83" t="s">
        <v>0</v>
      </c>
      <c r="H267" s="83" t="s">
        <v>1</v>
      </c>
      <c r="I267" s="83" t="s">
        <v>2</v>
      </c>
      <c r="J267" s="83" t="s">
        <v>6</v>
      </c>
      <c r="K267" s="83"/>
      <c r="L267" s="83"/>
      <c r="M267" s="83" t="s">
        <v>0</v>
      </c>
      <c r="N267" s="83" t="s">
        <v>1</v>
      </c>
      <c r="O267" s="83" t="s">
        <v>2</v>
      </c>
      <c r="P267" s="83" t="s">
        <v>6</v>
      </c>
      <c r="Q267" s="83"/>
      <c r="R267" s="83"/>
      <c r="S267" s="83" t="s">
        <v>0</v>
      </c>
      <c r="T267" s="83" t="s">
        <v>1</v>
      </c>
      <c r="U267" s="83" t="s">
        <v>2</v>
      </c>
      <c r="V267" s="84" t="s">
        <v>6</v>
      </c>
      <c r="W267" s="85"/>
      <c r="X267" s="86"/>
      <c r="Y267" s="62"/>
      <c r="Z267" s="83" t="s">
        <v>0</v>
      </c>
      <c r="AA267" s="83" t="s">
        <v>1</v>
      </c>
      <c r="AB267" s="83" t="s">
        <v>2</v>
      </c>
    </row>
    <row r="268" spans="1:28" x14ac:dyDescent="0.55000000000000004">
      <c r="A268" s="83"/>
      <c r="B268" s="83"/>
      <c r="C268" s="83"/>
      <c r="D268" s="62" t="s">
        <v>3</v>
      </c>
      <c r="E268" s="62" t="s">
        <v>4</v>
      </c>
      <c r="F268" s="62" t="s">
        <v>5</v>
      </c>
      <c r="G268" s="83"/>
      <c r="H268" s="83"/>
      <c r="I268" s="83"/>
      <c r="J268" s="62" t="s">
        <v>42</v>
      </c>
      <c r="K268" s="62" t="s">
        <v>43</v>
      </c>
      <c r="L268" s="62" t="s">
        <v>44</v>
      </c>
      <c r="M268" s="83"/>
      <c r="N268" s="83"/>
      <c r="O268" s="83"/>
      <c r="P268" s="62" t="s">
        <v>45</v>
      </c>
      <c r="Q268" s="62" t="s">
        <v>46</v>
      </c>
      <c r="R268" s="62" t="s">
        <v>47</v>
      </c>
      <c r="S268" s="83"/>
      <c r="T268" s="83"/>
      <c r="U268" s="83"/>
      <c r="V268" s="62" t="s">
        <v>50</v>
      </c>
      <c r="W268" s="62" t="s">
        <v>51</v>
      </c>
      <c r="X268" s="62" t="s">
        <v>52</v>
      </c>
      <c r="Y268" s="62"/>
      <c r="Z268" s="83"/>
      <c r="AA268" s="83"/>
      <c r="AB268" s="83"/>
    </row>
    <row r="269" spans="1:28" x14ac:dyDescent="0.55000000000000004">
      <c r="A269" s="30">
        <v>1</v>
      </c>
      <c r="B269" s="31" t="s">
        <v>7</v>
      </c>
      <c r="C269" s="4">
        <f t="shared" ref="C269:C279" si="53">SUM(D269+E269+F269)</f>
        <v>0</v>
      </c>
      <c r="D269" s="2">
        <v>0</v>
      </c>
      <c r="E269" s="2">
        <v>0</v>
      </c>
      <c r="F269" s="2">
        <v>0</v>
      </c>
      <c r="G269" s="30">
        <v>1</v>
      </c>
      <c r="H269" s="31" t="s">
        <v>7</v>
      </c>
      <c r="I269" s="4">
        <f t="shared" ref="I269:I279" si="54">SUM(J269+K269+L269)</f>
        <v>0</v>
      </c>
      <c r="J269" s="2">
        <v>0</v>
      </c>
      <c r="K269" s="2">
        <v>0</v>
      </c>
      <c r="L269" s="2">
        <v>0</v>
      </c>
      <c r="M269" s="30">
        <v>1</v>
      </c>
      <c r="N269" s="31" t="s">
        <v>7</v>
      </c>
      <c r="O269" s="4">
        <f t="shared" ref="O269:O279" si="55">SUM(P269+Q269+R269)</f>
        <v>0</v>
      </c>
      <c r="P269" s="2">
        <v>0</v>
      </c>
      <c r="Q269" s="2">
        <v>0</v>
      </c>
      <c r="R269" s="2">
        <v>0</v>
      </c>
      <c r="S269" s="30">
        <v>1</v>
      </c>
      <c r="T269" s="31" t="s">
        <v>7</v>
      </c>
      <c r="U269" s="4">
        <f t="shared" ref="U269:U279" si="56">SUM(V269+W269+X269)</f>
        <v>0</v>
      </c>
      <c r="V269" s="2">
        <v>0</v>
      </c>
      <c r="W269" s="2">
        <v>0</v>
      </c>
      <c r="X269" s="2">
        <v>0</v>
      </c>
      <c r="Y269" s="2"/>
      <c r="Z269" s="30">
        <v>1</v>
      </c>
      <c r="AA269" s="31" t="s">
        <v>7</v>
      </c>
      <c r="AB269" s="44">
        <f t="shared" ref="AB269:AB279" si="57">SUM(C269,I269,O269,U269)</f>
        <v>0</v>
      </c>
    </row>
    <row r="270" spans="1:28" x14ac:dyDescent="0.55000000000000004">
      <c r="A270" s="32">
        <v>2</v>
      </c>
      <c r="B270" s="3" t="s">
        <v>8</v>
      </c>
      <c r="C270" s="4">
        <f t="shared" si="53"/>
        <v>0</v>
      </c>
      <c r="D270" s="4">
        <v>0</v>
      </c>
      <c r="E270" s="4">
        <v>0</v>
      </c>
      <c r="F270" s="4">
        <v>0</v>
      </c>
      <c r="G270" s="32">
        <v>2</v>
      </c>
      <c r="H270" s="3" t="s">
        <v>8</v>
      </c>
      <c r="I270" s="4">
        <f t="shared" si="54"/>
        <v>0</v>
      </c>
      <c r="J270" s="4">
        <v>0</v>
      </c>
      <c r="K270" s="4">
        <v>0</v>
      </c>
      <c r="L270" s="4">
        <v>0</v>
      </c>
      <c r="M270" s="32">
        <v>2</v>
      </c>
      <c r="N270" s="3" t="s">
        <v>8</v>
      </c>
      <c r="O270" s="4">
        <f t="shared" si="55"/>
        <v>0</v>
      </c>
      <c r="P270" s="4">
        <v>0</v>
      </c>
      <c r="Q270" s="4">
        <v>0</v>
      </c>
      <c r="R270" s="4">
        <v>0</v>
      </c>
      <c r="S270" s="32">
        <v>2</v>
      </c>
      <c r="T270" s="3" t="s">
        <v>8</v>
      </c>
      <c r="U270" s="4">
        <f t="shared" si="56"/>
        <v>0</v>
      </c>
      <c r="V270" s="4">
        <v>0</v>
      </c>
      <c r="W270" s="4">
        <v>0</v>
      </c>
      <c r="X270" s="4">
        <v>0</v>
      </c>
      <c r="Y270" s="4"/>
      <c r="Z270" s="32">
        <v>2</v>
      </c>
      <c r="AA270" s="3" t="s">
        <v>8</v>
      </c>
      <c r="AB270" s="44">
        <f t="shared" si="57"/>
        <v>0</v>
      </c>
    </row>
    <row r="271" spans="1:28" x14ac:dyDescent="0.55000000000000004">
      <c r="A271" s="32">
        <v>3</v>
      </c>
      <c r="B271" s="3" t="s">
        <v>9</v>
      </c>
      <c r="C271" s="4">
        <f t="shared" si="53"/>
        <v>0</v>
      </c>
      <c r="D271" s="4">
        <v>0</v>
      </c>
      <c r="E271" s="4">
        <v>0</v>
      </c>
      <c r="F271" s="4">
        <v>0</v>
      </c>
      <c r="G271" s="32">
        <v>3</v>
      </c>
      <c r="H271" s="3" t="s">
        <v>9</v>
      </c>
      <c r="I271" s="4">
        <f t="shared" si="54"/>
        <v>0</v>
      </c>
      <c r="J271" s="4">
        <v>0</v>
      </c>
      <c r="K271" s="4">
        <v>0</v>
      </c>
      <c r="L271" s="4">
        <v>0</v>
      </c>
      <c r="M271" s="32">
        <v>3</v>
      </c>
      <c r="N271" s="3" t="s">
        <v>9</v>
      </c>
      <c r="O271" s="4">
        <f t="shared" si="55"/>
        <v>0</v>
      </c>
      <c r="P271" s="4">
        <v>0</v>
      </c>
      <c r="Q271" s="4">
        <v>0</v>
      </c>
      <c r="R271" s="4">
        <v>0</v>
      </c>
      <c r="S271" s="32">
        <v>3</v>
      </c>
      <c r="T271" s="3" t="s">
        <v>9</v>
      </c>
      <c r="U271" s="4">
        <f t="shared" si="56"/>
        <v>0</v>
      </c>
      <c r="V271" s="4">
        <v>0</v>
      </c>
      <c r="W271" s="4">
        <v>0</v>
      </c>
      <c r="X271" s="4">
        <v>0</v>
      </c>
      <c r="Y271" s="4"/>
      <c r="Z271" s="32">
        <v>3</v>
      </c>
      <c r="AA271" s="3" t="s">
        <v>9</v>
      </c>
      <c r="AB271" s="44">
        <f t="shared" si="57"/>
        <v>0</v>
      </c>
    </row>
    <row r="272" spans="1:28" x14ac:dyDescent="0.55000000000000004">
      <c r="A272" s="32">
        <v>4</v>
      </c>
      <c r="B272" s="3" t="s">
        <v>10</v>
      </c>
      <c r="C272" s="4">
        <f t="shared" si="53"/>
        <v>0</v>
      </c>
      <c r="D272" s="4">
        <v>0</v>
      </c>
      <c r="E272" s="4">
        <v>0</v>
      </c>
      <c r="F272" s="4">
        <v>0</v>
      </c>
      <c r="G272" s="32">
        <v>4</v>
      </c>
      <c r="H272" s="3" t="s">
        <v>10</v>
      </c>
      <c r="I272" s="4">
        <f t="shared" si="54"/>
        <v>0</v>
      </c>
      <c r="J272" s="4">
        <v>0</v>
      </c>
      <c r="K272" s="4">
        <v>0</v>
      </c>
      <c r="L272" s="4">
        <v>0</v>
      </c>
      <c r="M272" s="32">
        <v>4</v>
      </c>
      <c r="N272" s="3" t="s">
        <v>10</v>
      </c>
      <c r="O272" s="4">
        <f t="shared" si="55"/>
        <v>0</v>
      </c>
      <c r="P272" s="4">
        <v>0</v>
      </c>
      <c r="Q272" s="4">
        <v>0</v>
      </c>
      <c r="R272" s="4">
        <v>0</v>
      </c>
      <c r="S272" s="32">
        <v>4</v>
      </c>
      <c r="T272" s="3" t="s">
        <v>10</v>
      </c>
      <c r="U272" s="4">
        <f t="shared" si="56"/>
        <v>0</v>
      </c>
      <c r="V272" s="4">
        <v>0</v>
      </c>
      <c r="W272" s="4">
        <v>0</v>
      </c>
      <c r="X272" s="4">
        <v>0</v>
      </c>
      <c r="Y272" s="4"/>
      <c r="Z272" s="32">
        <v>4</v>
      </c>
      <c r="AA272" s="3" t="s">
        <v>10</v>
      </c>
      <c r="AB272" s="44">
        <f t="shared" si="57"/>
        <v>0</v>
      </c>
    </row>
    <row r="273" spans="1:28" x14ac:dyDescent="0.55000000000000004">
      <c r="A273" s="32">
        <v>5</v>
      </c>
      <c r="B273" s="3" t="s">
        <v>11</v>
      </c>
      <c r="C273" s="4">
        <f t="shared" si="53"/>
        <v>0</v>
      </c>
      <c r="D273" s="4">
        <v>0</v>
      </c>
      <c r="E273" s="4">
        <v>0</v>
      </c>
      <c r="F273" s="4">
        <v>0</v>
      </c>
      <c r="G273" s="32">
        <v>5</v>
      </c>
      <c r="H273" s="3" t="s">
        <v>11</v>
      </c>
      <c r="I273" s="4">
        <f t="shared" si="54"/>
        <v>0</v>
      </c>
      <c r="J273" s="4">
        <v>0</v>
      </c>
      <c r="K273" s="4">
        <v>0</v>
      </c>
      <c r="L273" s="4">
        <v>0</v>
      </c>
      <c r="M273" s="32">
        <v>5</v>
      </c>
      <c r="N273" s="3" t="s">
        <v>11</v>
      </c>
      <c r="O273" s="4">
        <f t="shared" si="55"/>
        <v>0</v>
      </c>
      <c r="P273" s="4">
        <v>0</v>
      </c>
      <c r="Q273" s="4">
        <v>0</v>
      </c>
      <c r="R273" s="4">
        <v>0</v>
      </c>
      <c r="S273" s="32">
        <v>5</v>
      </c>
      <c r="T273" s="3" t="s">
        <v>11</v>
      </c>
      <c r="U273" s="4">
        <f t="shared" si="56"/>
        <v>0</v>
      </c>
      <c r="V273" s="4">
        <v>0</v>
      </c>
      <c r="W273" s="4">
        <v>0</v>
      </c>
      <c r="X273" s="4">
        <v>0</v>
      </c>
      <c r="Y273" s="4"/>
      <c r="Z273" s="32">
        <v>5</v>
      </c>
      <c r="AA273" s="3" t="s">
        <v>11</v>
      </c>
      <c r="AB273" s="44">
        <f t="shared" si="57"/>
        <v>0</v>
      </c>
    </row>
    <row r="274" spans="1:28" x14ac:dyDescent="0.55000000000000004">
      <c r="A274" s="32">
        <v>6</v>
      </c>
      <c r="B274" s="3" t="s">
        <v>12</v>
      </c>
      <c r="C274" s="4">
        <f t="shared" si="53"/>
        <v>0</v>
      </c>
      <c r="D274" s="4">
        <v>0</v>
      </c>
      <c r="E274" s="4">
        <v>0</v>
      </c>
      <c r="F274" s="4">
        <v>0</v>
      </c>
      <c r="G274" s="32">
        <v>6</v>
      </c>
      <c r="H274" s="3" t="s">
        <v>12</v>
      </c>
      <c r="I274" s="4">
        <f t="shared" si="54"/>
        <v>0</v>
      </c>
      <c r="J274" s="4">
        <v>0</v>
      </c>
      <c r="K274" s="4">
        <v>0</v>
      </c>
      <c r="L274" s="4">
        <v>0</v>
      </c>
      <c r="M274" s="32">
        <v>6</v>
      </c>
      <c r="N274" s="3" t="s">
        <v>12</v>
      </c>
      <c r="O274" s="4">
        <f t="shared" si="55"/>
        <v>50940</v>
      </c>
      <c r="P274" s="4">
        <v>50940</v>
      </c>
      <c r="Q274" s="4">
        <v>0</v>
      </c>
      <c r="R274" s="4">
        <v>0</v>
      </c>
      <c r="S274" s="32">
        <v>6</v>
      </c>
      <c r="T274" s="3" t="s">
        <v>12</v>
      </c>
      <c r="U274" s="4">
        <f t="shared" si="56"/>
        <v>0</v>
      </c>
      <c r="V274" s="4">
        <v>0</v>
      </c>
      <c r="W274" s="4">
        <v>0</v>
      </c>
      <c r="X274" s="4">
        <v>0</v>
      </c>
      <c r="Y274" s="4"/>
      <c r="Z274" s="32">
        <v>6</v>
      </c>
      <c r="AA274" s="3" t="s">
        <v>12</v>
      </c>
      <c r="AB274" s="44">
        <f t="shared" si="57"/>
        <v>50940</v>
      </c>
    </row>
    <row r="275" spans="1:28" x14ac:dyDescent="0.55000000000000004">
      <c r="A275" s="32">
        <v>7</v>
      </c>
      <c r="B275" s="3" t="s">
        <v>13</v>
      </c>
      <c r="C275" s="4">
        <f t="shared" si="53"/>
        <v>0</v>
      </c>
      <c r="D275" s="4">
        <v>0</v>
      </c>
      <c r="E275" s="4">
        <v>0</v>
      </c>
      <c r="F275" s="4">
        <v>0</v>
      </c>
      <c r="G275" s="32">
        <v>7</v>
      </c>
      <c r="H275" s="3" t="s">
        <v>13</v>
      </c>
      <c r="I275" s="4">
        <f t="shared" si="54"/>
        <v>0</v>
      </c>
      <c r="J275" s="4">
        <v>0</v>
      </c>
      <c r="K275" s="4">
        <v>0</v>
      </c>
      <c r="L275" s="4">
        <v>0</v>
      </c>
      <c r="M275" s="32">
        <v>7</v>
      </c>
      <c r="N275" s="3" t="s">
        <v>13</v>
      </c>
      <c r="O275" s="4">
        <f t="shared" si="55"/>
        <v>0</v>
      </c>
      <c r="P275" s="4">
        <v>0</v>
      </c>
      <c r="Q275" s="4">
        <v>0</v>
      </c>
      <c r="R275" s="4">
        <v>0</v>
      </c>
      <c r="S275" s="32">
        <v>7</v>
      </c>
      <c r="T275" s="3" t="s">
        <v>13</v>
      </c>
      <c r="U275" s="4">
        <f t="shared" si="56"/>
        <v>0</v>
      </c>
      <c r="V275" s="4">
        <v>0</v>
      </c>
      <c r="W275" s="4">
        <v>0</v>
      </c>
      <c r="X275" s="4">
        <v>0</v>
      </c>
      <c r="Y275" s="4"/>
      <c r="Z275" s="32">
        <v>7</v>
      </c>
      <c r="AA275" s="3" t="s">
        <v>13</v>
      </c>
      <c r="AB275" s="44">
        <f t="shared" si="57"/>
        <v>0</v>
      </c>
    </row>
    <row r="276" spans="1:28" x14ac:dyDescent="0.55000000000000004">
      <c r="A276" s="32">
        <v>8</v>
      </c>
      <c r="B276" s="3" t="s">
        <v>14</v>
      </c>
      <c r="C276" s="4">
        <f t="shared" si="53"/>
        <v>0</v>
      </c>
      <c r="D276" s="4">
        <v>0</v>
      </c>
      <c r="E276" s="4">
        <v>0</v>
      </c>
      <c r="F276" s="4">
        <v>0</v>
      </c>
      <c r="G276" s="32">
        <v>8</v>
      </c>
      <c r="H276" s="3" t="s">
        <v>14</v>
      </c>
      <c r="I276" s="4">
        <f t="shared" si="54"/>
        <v>0</v>
      </c>
      <c r="J276" s="4">
        <v>0</v>
      </c>
      <c r="K276" s="4">
        <v>0</v>
      </c>
      <c r="L276" s="4">
        <v>0</v>
      </c>
      <c r="M276" s="32">
        <v>8</v>
      </c>
      <c r="N276" s="3" t="s">
        <v>14</v>
      </c>
      <c r="O276" s="4">
        <f t="shared" si="55"/>
        <v>0</v>
      </c>
      <c r="P276" s="4">
        <v>0</v>
      </c>
      <c r="Q276" s="4">
        <v>0</v>
      </c>
      <c r="R276" s="4">
        <v>0</v>
      </c>
      <c r="S276" s="32">
        <v>8</v>
      </c>
      <c r="T276" s="3" t="s">
        <v>14</v>
      </c>
      <c r="U276" s="4">
        <f t="shared" si="56"/>
        <v>0</v>
      </c>
      <c r="V276" s="4">
        <v>0</v>
      </c>
      <c r="W276" s="4">
        <v>0</v>
      </c>
      <c r="X276" s="4">
        <v>0</v>
      </c>
      <c r="Y276" s="4"/>
      <c r="Z276" s="32">
        <v>8</v>
      </c>
      <c r="AA276" s="3" t="s">
        <v>14</v>
      </c>
      <c r="AB276" s="44">
        <f t="shared" si="57"/>
        <v>0</v>
      </c>
    </row>
    <row r="277" spans="1:28" x14ac:dyDescent="0.55000000000000004">
      <c r="A277" s="32">
        <v>9</v>
      </c>
      <c r="B277" s="3" t="s">
        <v>15</v>
      </c>
      <c r="C277" s="4">
        <f t="shared" si="53"/>
        <v>0</v>
      </c>
      <c r="D277" s="4">
        <v>0</v>
      </c>
      <c r="E277" s="4">
        <v>0</v>
      </c>
      <c r="F277" s="4">
        <v>0</v>
      </c>
      <c r="G277" s="32">
        <v>9</v>
      </c>
      <c r="H277" s="3" t="s">
        <v>15</v>
      </c>
      <c r="I277" s="4">
        <f t="shared" si="54"/>
        <v>0</v>
      </c>
      <c r="J277" s="4">
        <v>0</v>
      </c>
      <c r="K277" s="4">
        <v>0</v>
      </c>
      <c r="L277" s="4">
        <v>0</v>
      </c>
      <c r="M277" s="32">
        <v>9</v>
      </c>
      <c r="N277" s="3" t="s">
        <v>15</v>
      </c>
      <c r="O277" s="4">
        <f t="shared" si="55"/>
        <v>0</v>
      </c>
      <c r="P277" s="4">
        <v>0</v>
      </c>
      <c r="Q277" s="4">
        <v>0</v>
      </c>
      <c r="R277" s="4">
        <v>0</v>
      </c>
      <c r="S277" s="32">
        <v>9</v>
      </c>
      <c r="T277" s="3" t="s">
        <v>15</v>
      </c>
      <c r="U277" s="4">
        <f t="shared" si="56"/>
        <v>0</v>
      </c>
      <c r="V277" s="4">
        <v>0</v>
      </c>
      <c r="W277" s="4">
        <v>0</v>
      </c>
      <c r="X277" s="4">
        <v>0</v>
      </c>
      <c r="Y277" s="4"/>
      <c r="Z277" s="32">
        <v>9</v>
      </c>
      <c r="AA277" s="3" t="s">
        <v>15</v>
      </c>
      <c r="AB277" s="44">
        <f t="shared" si="57"/>
        <v>0</v>
      </c>
    </row>
    <row r="278" spans="1:28" x14ac:dyDescent="0.55000000000000004">
      <c r="A278" s="32">
        <v>10</v>
      </c>
      <c r="B278" s="3" t="s">
        <v>16</v>
      </c>
      <c r="C278" s="4">
        <f t="shared" si="53"/>
        <v>0</v>
      </c>
      <c r="D278" s="4">
        <v>0</v>
      </c>
      <c r="E278" s="4">
        <v>0</v>
      </c>
      <c r="F278" s="4">
        <v>0</v>
      </c>
      <c r="G278" s="32">
        <v>10</v>
      </c>
      <c r="H278" s="3" t="s">
        <v>16</v>
      </c>
      <c r="I278" s="4">
        <f t="shared" si="54"/>
        <v>0</v>
      </c>
      <c r="J278" s="4">
        <v>0</v>
      </c>
      <c r="K278" s="4">
        <v>0</v>
      </c>
      <c r="L278" s="4">
        <v>0</v>
      </c>
      <c r="M278" s="32">
        <v>10</v>
      </c>
      <c r="N278" s="3" t="s">
        <v>16</v>
      </c>
      <c r="O278" s="4">
        <f t="shared" si="55"/>
        <v>0</v>
      </c>
      <c r="P278" s="4">
        <v>0</v>
      </c>
      <c r="Q278" s="4">
        <v>0</v>
      </c>
      <c r="R278" s="4">
        <v>0</v>
      </c>
      <c r="S278" s="32">
        <v>10</v>
      </c>
      <c r="T278" s="3" t="s">
        <v>16</v>
      </c>
      <c r="U278" s="4">
        <f t="shared" si="56"/>
        <v>0</v>
      </c>
      <c r="V278" s="4">
        <v>0</v>
      </c>
      <c r="W278" s="4">
        <v>0</v>
      </c>
      <c r="X278" s="4">
        <v>0</v>
      </c>
      <c r="Y278" s="4"/>
      <c r="Z278" s="32">
        <v>10</v>
      </c>
      <c r="AA278" s="3" t="s">
        <v>16</v>
      </c>
      <c r="AB278" s="44">
        <f t="shared" si="57"/>
        <v>0</v>
      </c>
    </row>
    <row r="279" spans="1:28" x14ac:dyDescent="0.55000000000000004">
      <c r="A279" s="34">
        <v>11</v>
      </c>
      <c r="B279" s="5" t="s">
        <v>17</v>
      </c>
      <c r="C279" s="4">
        <f t="shared" si="53"/>
        <v>0</v>
      </c>
      <c r="D279" s="6">
        <v>0</v>
      </c>
      <c r="E279" s="6">
        <v>0</v>
      </c>
      <c r="F279" s="6">
        <v>0</v>
      </c>
      <c r="G279" s="34">
        <v>11</v>
      </c>
      <c r="H279" s="5" t="s">
        <v>17</v>
      </c>
      <c r="I279" s="4">
        <f t="shared" si="54"/>
        <v>0</v>
      </c>
      <c r="J279" s="6">
        <v>0</v>
      </c>
      <c r="K279" s="6">
        <v>0</v>
      </c>
      <c r="L279" s="6">
        <v>0</v>
      </c>
      <c r="M279" s="34">
        <v>11</v>
      </c>
      <c r="N279" s="5" t="s">
        <v>17</v>
      </c>
      <c r="O279" s="4">
        <f t="shared" si="55"/>
        <v>0</v>
      </c>
      <c r="P279" s="6">
        <v>0</v>
      </c>
      <c r="Q279" s="6">
        <v>0</v>
      </c>
      <c r="R279" s="6">
        <v>0</v>
      </c>
      <c r="S279" s="34">
        <v>11</v>
      </c>
      <c r="T279" s="5" t="s">
        <v>17</v>
      </c>
      <c r="U279" s="4">
        <f t="shared" si="56"/>
        <v>0</v>
      </c>
      <c r="V279" s="6">
        <v>0</v>
      </c>
      <c r="W279" s="6">
        <v>0</v>
      </c>
      <c r="X279" s="6">
        <v>0</v>
      </c>
      <c r="Y279" s="6"/>
      <c r="Z279" s="34">
        <v>11</v>
      </c>
      <c r="AA279" s="5" t="s">
        <v>17</v>
      </c>
      <c r="AB279" s="44">
        <f t="shared" si="57"/>
        <v>0</v>
      </c>
    </row>
    <row r="280" spans="1:28" x14ac:dyDescent="0.55000000000000004">
      <c r="A280" s="90" t="s">
        <v>2</v>
      </c>
      <c r="B280" s="91"/>
      <c r="C280" s="7">
        <f>SUM(C269:C279)</f>
        <v>0</v>
      </c>
      <c r="D280" s="7">
        <f>SUM(D269:D279)</f>
        <v>0</v>
      </c>
      <c r="E280" s="7">
        <f>SUM(E269:E279)</f>
        <v>0</v>
      </c>
      <c r="F280" s="7">
        <f>SUM(F269:F279)</f>
        <v>0</v>
      </c>
      <c r="G280" s="90" t="s">
        <v>2</v>
      </c>
      <c r="H280" s="91"/>
      <c r="I280" s="7">
        <f>SUM(I269:I279)</f>
        <v>0</v>
      </c>
      <c r="J280" s="7">
        <f>SUM(J269:J279)</f>
        <v>0</v>
      </c>
      <c r="K280" s="7">
        <f>SUM(K269:K279)</f>
        <v>0</v>
      </c>
      <c r="L280" s="7">
        <f>SUM(L269:L279)</f>
        <v>0</v>
      </c>
      <c r="M280" s="90" t="s">
        <v>2</v>
      </c>
      <c r="N280" s="91"/>
      <c r="O280" s="7">
        <f>SUM(O269:O279)</f>
        <v>50940</v>
      </c>
      <c r="P280" s="7">
        <f>SUM(P269:P279)</f>
        <v>50940</v>
      </c>
      <c r="Q280" s="7">
        <f>SUM(Q269:Q279)</f>
        <v>0</v>
      </c>
      <c r="R280" s="7">
        <f>SUM(R269:R279)</f>
        <v>0</v>
      </c>
      <c r="S280" s="90" t="s">
        <v>2</v>
      </c>
      <c r="T280" s="91"/>
      <c r="U280" s="7">
        <f>SUM(U269:U279)</f>
        <v>0</v>
      </c>
      <c r="V280" s="7">
        <f>SUM(V269:V279)</f>
        <v>0</v>
      </c>
      <c r="W280" s="7">
        <f>SUM(W269:W279)</f>
        <v>0</v>
      </c>
      <c r="X280" s="7">
        <f>SUM(X269:X279)</f>
        <v>0</v>
      </c>
      <c r="Y280" s="67"/>
      <c r="Z280" s="90" t="s">
        <v>2</v>
      </c>
      <c r="AA280" s="91"/>
      <c r="AB280" s="7">
        <f>SUM(AB269:AB279)</f>
        <v>50940</v>
      </c>
    </row>
    <row r="282" spans="1:28" x14ac:dyDescent="0.55000000000000004">
      <c r="A282" s="1" t="s">
        <v>21</v>
      </c>
      <c r="G282" s="1" t="s">
        <v>21</v>
      </c>
      <c r="M282" s="1" t="s">
        <v>21</v>
      </c>
      <c r="S282" s="1" t="s">
        <v>21</v>
      </c>
      <c r="Z282" s="1" t="s">
        <v>21</v>
      </c>
    </row>
    <row r="283" spans="1:28" x14ac:dyDescent="0.55000000000000004">
      <c r="B283" s="35"/>
      <c r="C283" s="35"/>
      <c r="D283" s="35"/>
      <c r="E283" s="35"/>
      <c r="F283" s="35"/>
      <c r="H283" s="35"/>
      <c r="I283" s="35"/>
      <c r="J283" s="35"/>
      <c r="K283" s="35"/>
      <c r="L283" s="35"/>
      <c r="N283" s="35"/>
      <c r="O283" s="35"/>
      <c r="P283" s="35"/>
      <c r="Q283" s="35"/>
      <c r="R283" s="35"/>
      <c r="T283" s="35"/>
      <c r="U283" s="35"/>
      <c r="V283" s="35"/>
      <c r="W283" s="35"/>
      <c r="X283" s="35"/>
      <c r="Y283" s="36"/>
      <c r="AA283" s="35"/>
      <c r="AB283" s="35"/>
    </row>
    <row r="284" spans="1:28" x14ac:dyDescent="0.55000000000000004">
      <c r="B284" s="35"/>
      <c r="C284" s="35"/>
      <c r="D284" s="35"/>
      <c r="E284" s="35"/>
      <c r="F284" s="35"/>
      <c r="H284" s="35"/>
      <c r="I284" s="35"/>
      <c r="J284" s="35"/>
      <c r="K284" s="35"/>
      <c r="L284" s="35"/>
      <c r="N284" s="35"/>
      <c r="O284" s="35"/>
      <c r="P284" s="35"/>
      <c r="Q284" s="35"/>
      <c r="R284" s="35"/>
      <c r="T284" s="35"/>
      <c r="U284" s="35"/>
      <c r="V284" s="35"/>
      <c r="W284" s="35"/>
      <c r="X284" s="35"/>
      <c r="Y284" s="36"/>
      <c r="AA284" s="35"/>
      <c r="AB284" s="35"/>
    </row>
    <row r="285" spans="1:28" x14ac:dyDescent="0.55000000000000004">
      <c r="B285" s="35"/>
      <c r="C285" s="35"/>
      <c r="D285" s="35"/>
      <c r="E285" s="35"/>
      <c r="F285" s="35"/>
      <c r="H285" s="35"/>
      <c r="I285" s="35"/>
      <c r="J285" s="35"/>
      <c r="K285" s="35"/>
      <c r="L285" s="35"/>
      <c r="N285" s="35"/>
      <c r="O285" s="35"/>
      <c r="P285" s="35"/>
      <c r="Q285" s="35"/>
      <c r="R285" s="35"/>
      <c r="T285" s="35"/>
      <c r="U285" s="35"/>
      <c r="V285" s="35"/>
      <c r="W285" s="35"/>
      <c r="X285" s="35"/>
      <c r="Y285" s="36"/>
      <c r="AA285" s="35"/>
      <c r="AB285" s="35"/>
    </row>
    <row r="286" spans="1:28" x14ac:dyDescent="0.55000000000000004">
      <c r="B286" s="35"/>
      <c r="C286" s="35"/>
      <c r="D286" s="35"/>
      <c r="E286" s="35"/>
      <c r="F286" s="35"/>
      <c r="H286" s="35"/>
      <c r="I286" s="35"/>
      <c r="J286" s="35"/>
      <c r="K286" s="35"/>
      <c r="L286" s="35"/>
      <c r="N286" s="35"/>
      <c r="O286" s="35"/>
      <c r="P286" s="35"/>
      <c r="Q286" s="35"/>
      <c r="R286" s="35"/>
      <c r="T286" s="35"/>
      <c r="U286" s="35"/>
      <c r="V286" s="35"/>
      <c r="W286" s="35"/>
      <c r="X286" s="35"/>
      <c r="Y286" s="36"/>
      <c r="AA286" s="35"/>
      <c r="AB286" s="35"/>
    </row>
    <row r="287" spans="1:28" x14ac:dyDescent="0.55000000000000004">
      <c r="B287" s="36"/>
      <c r="C287" s="63" t="s">
        <v>61</v>
      </c>
      <c r="D287" s="36"/>
      <c r="E287" s="36" t="s">
        <v>62</v>
      </c>
      <c r="F287" s="36"/>
      <c r="H287" s="36"/>
      <c r="I287" s="63" t="s">
        <v>61</v>
      </c>
      <c r="J287" s="36"/>
      <c r="K287" s="36" t="s">
        <v>62</v>
      </c>
      <c r="L287" s="36"/>
      <c r="N287" s="36"/>
      <c r="O287" s="63" t="s">
        <v>61</v>
      </c>
      <c r="P287" s="36"/>
      <c r="Q287" s="36" t="s">
        <v>62</v>
      </c>
      <c r="R287" s="36"/>
      <c r="T287" s="36"/>
      <c r="U287" s="63" t="s">
        <v>61</v>
      </c>
      <c r="V287" s="36"/>
      <c r="W287" s="36" t="s">
        <v>62</v>
      </c>
      <c r="X287" s="36"/>
      <c r="Y287" s="36"/>
      <c r="AA287" s="36"/>
      <c r="AB287" s="63" t="s">
        <v>61</v>
      </c>
    </row>
    <row r="288" spans="1:28" x14ac:dyDescent="0.55000000000000004">
      <c r="B288" s="36"/>
      <c r="C288" s="36"/>
      <c r="D288" s="63" t="s">
        <v>64</v>
      </c>
      <c r="E288" s="36"/>
      <c r="F288" s="36"/>
      <c r="H288" s="36"/>
      <c r="I288" s="36"/>
      <c r="J288" s="63" t="s">
        <v>64</v>
      </c>
      <c r="K288" s="36"/>
      <c r="L288" s="36"/>
      <c r="N288" s="36"/>
      <c r="O288" s="36"/>
      <c r="P288" s="63" t="s">
        <v>64</v>
      </c>
      <c r="Q288" s="36"/>
      <c r="R288" s="36"/>
      <c r="T288" s="36"/>
      <c r="U288" s="36"/>
      <c r="V288" s="63" t="s">
        <v>64</v>
      </c>
      <c r="W288" s="36"/>
      <c r="X288" s="36"/>
      <c r="Y288" s="36"/>
      <c r="AA288" s="36"/>
      <c r="AB288" s="36"/>
    </row>
    <row r="289" spans="1:28" x14ac:dyDescent="0.55000000000000004">
      <c r="B289" s="36"/>
      <c r="C289" s="36"/>
      <c r="D289" s="63" t="s">
        <v>60</v>
      </c>
      <c r="E289" s="36"/>
      <c r="F289" s="36"/>
      <c r="H289" s="36"/>
      <c r="I289" s="36"/>
      <c r="J289" s="63" t="s">
        <v>60</v>
      </c>
      <c r="K289" s="36"/>
      <c r="L289" s="36"/>
      <c r="N289" s="36"/>
      <c r="O289" s="36"/>
      <c r="P289" s="63" t="s">
        <v>60</v>
      </c>
      <c r="Q289" s="36"/>
      <c r="R289" s="36"/>
      <c r="T289" s="36"/>
      <c r="U289" s="36"/>
      <c r="V289" s="63" t="s">
        <v>60</v>
      </c>
      <c r="W289" s="36"/>
      <c r="X289" s="36"/>
      <c r="Y289" s="36"/>
      <c r="AA289" s="36"/>
      <c r="AB289" s="36"/>
    </row>
    <row r="291" spans="1:28" x14ac:dyDescent="0.55000000000000004">
      <c r="A291" s="89" t="s">
        <v>18</v>
      </c>
      <c r="B291" s="89"/>
      <c r="C291" s="89"/>
      <c r="D291" s="89"/>
      <c r="E291" s="89"/>
      <c r="F291" s="89"/>
      <c r="G291" s="89" t="s">
        <v>18</v>
      </c>
      <c r="H291" s="89"/>
      <c r="I291" s="89"/>
      <c r="J291" s="89"/>
      <c r="K291" s="89"/>
      <c r="L291" s="89"/>
      <c r="M291" s="89" t="s">
        <v>18</v>
      </c>
      <c r="N291" s="89"/>
      <c r="O291" s="89"/>
      <c r="P291" s="89"/>
      <c r="Q291" s="89"/>
      <c r="R291" s="89"/>
      <c r="S291" s="89" t="s">
        <v>18</v>
      </c>
      <c r="T291" s="89"/>
      <c r="U291" s="89"/>
      <c r="V291" s="89"/>
      <c r="W291" s="89"/>
      <c r="X291" s="89"/>
      <c r="Y291" s="64"/>
      <c r="Z291" s="89" t="s">
        <v>18</v>
      </c>
      <c r="AA291" s="89"/>
      <c r="AB291" s="89"/>
    </row>
    <row r="292" spans="1:28" x14ac:dyDescent="0.55000000000000004">
      <c r="A292" s="89" t="s">
        <v>19</v>
      </c>
      <c r="B292" s="89"/>
      <c r="C292" s="89"/>
      <c r="D292" s="89"/>
      <c r="E292" s="89"/>
      <c r="F292" s="89"/>
      <c r="G292" s="89" t="s">
        <v>19</v>
      </c>
      <c r="H292" s="89"/>
      <c r="I292" s="89"/>
      <c r="J292" s="89"/>
      <c r="K292" s="89"/>
      <c r="L292" s="89"/>
      <c r="M292" s="89" t="s">
        <v>19</v>
      </c>
      <c r="N292" s="89"/>
      <c r="O292" s="89"/>
      <c r="P292" s="89"/>
      <c r="Q292" s="89"/>
      <c r="R292" s="89"/>
      <c r="S292" s="89" t="s">
        <v>19</v>
      </c>
      <c r="T292" s="89"/>
      <c r="U292" s="89"/>
      <c r="V292" s="89"/>
      <c r="W292" s="89"/>
      <c r="X292" s="89"/>
      <c r="Y292" s="64"/>
      <c r="Z292" s="89" t="s">
        <v>19</v>
      </c>
      <c r="AA292" s="89"/>
      <c r="AB292" s="89"/>
    </row>
    <row r="293" spans="1:28" x14ac:dyDescent="0.55000000000000004">
      <c r="A293" s="89" t="s">
        <v>92</v>
      </c>
      <c r="B293" s="89"/>
      <c r="C293" s="89"/>
      <c r="D293" s="89"/>
      <c r="E293" s="89"/>
      <c r="F293" s="89"/>
      <c r="G293" s="89" t="s">
        <v>92</v>
      </c>
      <c r="H293" s="89"/>
      <c r="I293" s="89"/>
      <c r="J293" s="89"/>
      <c r="K293" s="89"/>
      <c r="L293" s="89"/>
      <c r="M293" s="89" t="s">
        <v>92</v>
      </c>
      <c r="N293" s="89"/>
      <c r="O293" s="89"/>
      <c r="P293" s="89"/>
      <c r="Q293" s="89"/>
      <c r="R293" s="89"/>
      <c r="S293" s="89" t="s">
        <v>92</v>
      </c>
      <c r="T293" s="89"/>
      <c r="U293" s="89"/>
      <c r="V293" s="89"/>
      <c r="W293" s="89"/>
      <c r="X293" s="89"/>
      <c r="Y293" s="64"/>
      <c r="Z293" s="89" t="s">
        <v>78</v>
      </c>
      <c r="AA293" s="89"/>
      <c r="AB293" s="89"/>
    </row>
    <row r="294" spans="1:28" x14ac:dyDescent="0.55000000000000004">
      <c r="A294" s="89" t="s">
        <v>93</v>
      </c>
      <c r="B294" s="89"/>
      <c r="C294" s="89"/>
      <c r="D294" s="89"/>
      <c r="E294" s="89"/>
      <c r="F294" s="89"/>
      <c r="G294" s="89" t="s">
        <v>94</v>
      </c>
      <c r="H294" s="89"/>
      <c r="I294" s="89"/>
      <c r="J294" s="89"/>
      <c r="K294" s="89"/>
      <c r="L294" s="89"/>
      <c r="M294" s="89" t="s">
        <v>95</v>
      </c>
      <c r="N294" s="89"/>
      <c r="O294" s="89"/>
      <c r="P294" s="89"/>
      <c r="Q294" s="89"/>
      <c r="R294" s="89"/>
      <c r="S294" s="89" t="s">
        <v>91</v>
      </c>
      <c r="T294" s="89"/>
      <c r="U294" s="89"/>
      <c r="V294" s="89"/>
      <c r="W294" s="89"/>
      <c r="X294" s="89"/>
      <c r="Y294" s="64"/>
      <c r="Z294" s="89" t="s">
        <v>82</v>
      </c>
      <c r="AA294" s="89"/>
      <c r="AB294" s="89"/>
    </row>
    <row r="295" spans="1:28" x14ac:dyDescent="0.55000000000000004">
      <c r="A295" s="89" t="s">
        <v>40</v>
      </c>
      <c r="B295" s="89"/>
      <c r="C295" s="89"/>
      <c r="D295" s="89"/>
      <c r="E295" s="89"/>
      <c r="F295" s="89"/>
      <c r="G295" s="89" t="s">
        <v>40</v>
      </c>
      <c r="H295" s="89"/>
      <c r="I295" s="89"/>
      <c r="J295" s="89"/>
      <c r="K295" s="89"/>
      <c r="L295" s="89"/>
      <c r="M295" s="89" t="s">
        <v>40</v>
      </c>
      <c r="N295" s="89"/>
      <c r="O295" s="89"/>
      <c r="P295" s="89"/>
      <c r="Q295" s="89"/>
      <c r="R295" s="89"/>
      <c r="S295" s="92" t="s">
        <v>40</v>
      </c>
      <c r="T295" s="92"/>
      <c r="U295" s="92"/>
      <c r="V295" s="92"/>
      <c r="W295" s="92"/>
      <c r="X295" s="92"/>
      <c r="Y295" s="61"/>
      <c r="Z295" s="92" t="s">
        <v>40</v>
      </c>
      <c r="AA295" s="92"/>
      <c r="AB295" s="92"/>
    </row>
    <row r="296" spans="1:28" x14ac:dyDescent="0.55000000000000004">
      <c r="A296" s="83" t="s">
        <v>0</v>
      </c>
      <c r="B296" s="83" t="s">
        <v>1</v>
      </c>
      <c r="C296" s="83" t="s">
        <v>2</v>
      </c>
      <c r="D296" s="83" t="s">
        <v>6</v>
      </c>
      <c r="E296" s="83"/>
      <c r="F296" s="83"/>
      <c r="G296" s="83" t="s">
        <v>0</v>
      </c>
      <c r="H296" s="83" t="s">
        <v>1</v>
      </c>
      <c r="I296" s="83" t="s">
        <v>2</v>
      </c>
      <c r="J296" s="83" t="s">
        <v>6</v>
      </c>
      <c r="K296" s="83"/>
      <c r="L296" s="83"/>
      <c r="M296" s="83" t="s">
        <v>0</v>
      </c>
      <c r="N296" s="83" t="s">
        <v>1</v>
      </c>
      <c r="O296" s="83" t="s">
        <v>2</v>
      </c>
      <c r="P296" s="83" t="s">
        <v>6</v>
      </c>
      <c r="Q296" s="83"/>
      <c r="R296" s="83"/>
      <c r="S296" s="83" t="s">
        <v>0</v>
      </c>
      <c r="T296" s="83" t="s">
        <v>1</v>
      </c>
      <c r="U296" s="83" t="s">
        <v>2</v>
      </c>
      <c r="V296" s="84" t="s">
        <v>6</v>
      </c>
      <c r="W296" s="85"/>
      <c r="X296" s="86"/>
      <c r="Y296" s="65"/>
      <c r="Z296" s="83" t="s">
        <v>0</v>
      </c>
      <c r="AA296" s="83" t="s">
        <v>1</v>
      </c>
      <c r="AB296" s="83" t="s">
        <v>2</v>
      </c>
    </row>
    <row r="297" spans="1:28" x14ac:dyDescent="0.55000000000000004">
      <c r="A297" s="83"/>
      <c r="B297" s="83"/>
      <c r="C297" s="83"/>
      <c r="D297" s="62" t="s">
        <v>3</v>
      </c>
      <c r="E297" s="62" t="s">
        <v>4</v>
      </c>
      <c r="F297" s="62" t="s">
        <v>5</v>
      </c>
      <c r="G297" s="83"/>
      <c r="H297" s="83"/>
      <c r="I297" s="83"/>
      <c r="J297" s="62" t="s">
        <v>42</v>
      </c>
      <c r="K297" s="62" t="s">
        <v>43</v>
      </c>
      <c r="L297" s="62" t="s">
        <v>44</v>
      </c>
      <c r="M297" s="83"/>
      <c r="N297" s="83"/>
      <c r="O297" s="83"/>
      <c r="P297" s="62" t="s">
        <v>45</v>
      </c>
      <c r="Q297" s="62" t="s">
        <v>46</v>
      </c>
      <c r="R297" s="62" t="s">
        <v>47</v>
      </c>
      <c r="S297" s="83"/>
      <c r="T297" s="83"/>
      <c r="U297" s="83"/>
      <c r="V297" s="62" t="s">
        <v>50</v>
      </c>
      <c r="W297" s="62" t="s">
        <v>51</v>
      </c>
      <c r="X297" s="62" t="s">
        <v>52</v>
      </c>
      <c r="Y297" s="62"/>
      <c r="Z297" s="83"/>
      <c r="AA297" s="83"/>
      <c r="AB297" s="83"/>
    </row>
    <row r="298" spans="1:28" x14ac:dyDescent="0.55000000000000004">
      <c r="A298" s="30">
        <v>1</v>
      </c>
      <c r="B298" s="31" t="s">
        <v>7</v>
      </c>
      <c r="C298" s="4">
        <f t="shared" ref="C298:C308" si="58">SUM(D298+E298+F298)</f>
        <v>0</v>
      </c>
      <c r="D298" s="2">
        <v>0</v>
      </c>
      <c r="E298" s="2">
        <v>0</v>
      </c>
      <c r="F298" s="2">
        <v>0</v>
      </c>
      <c r="G298" s="30">
        <v>1</v>
      </c>
      <c r="H298" s="31" t="s">
        <v>7</v>
      </c>
      <c r="I298" s="4">
        <f t="shared" ref="I298:I308" si="59">SUM(J298+K298+L298)</f>
        <v>0</v>
      </c>
      <c r="J298" s="2">
        <v>0</v>
      </c>
      <c r="K298" s="2">
        <v>0</v>
      </c>
      <c r="L298" s="2">
        <v>0</v>
      </c>
      <c r="M298" s="30">
        <v>1</v>
      </c>
      <c r="N298" s="31" t="s">
        <v>7</v>
      </c>
      <c r="O298" s="4">
        <f t="shared" ref="O298:O308" si="60">SUM(P298+Q298+R298)</f>
        <v>0</v>
      </c>
      <c r="P298" s="2">
        <v>0</v>
      </c>
      <c r="Q298" s="2">
        <v>0</v>
      </c>
      <c r="R298" s="2">
        <v>0</v>
      </c>
      <c r="S298" s="30">
        <v>1</v>
      </c>
      <c r="T298" s="31" t="s">
        <v>7</v>
      </c>
      <c r="U298" s="4">
        <f t="shared" ref="U298:U308" si="61">SUM(V298+W298+X298)</f>
        <v>0</v>
      </c>
      <c r="V298" s="2">
        <v>0</v>
      </c>
      <c r="W298" s="2">
        <v>0</v>
      </c>
      <c r="X298" s="2">
        <v>0</v>
      </c>
      <c r="Y298" s="2"/>
      <c r="Z298" s="30">
        <v>1</v>
      </c>
      <c r="AA298" s="31" t="s">
        <v>7</v>
      </c>
      <c r="AB298" s="44">
        <f t="shared" ref="AB298:AB308" si="62">SUM(C298,I298,O298,U298)</f>
        <v>0</v>
      </c>
    </row>
    <row r="299" spans="1:28" x14ac:dyDescent="0.55000000000000004">
      <c r="A299" s="32">
        <v>2</v>
      </c>
      <c r="B299" s="3" t="s">
        <v>8</v>
      </c>
      <c r="C299" s="4">
        <f t="shared" si="58"/>
        <v>0</v>
      </c>
      <c r="D299" s="4">
        <v>0</v>
      </c>
      <c r="E299" s="4">
        <v>0</v>
      </c>
      <c r="F299" s="4">
        <v>0</v>
      </c>
      <c r="G299" s="32">
        <v>2</v>
      </c>
      <c r="H299" s="3" t="s">
        <v>8</v>
      </c>
      <c r="I299" s="4">
        <f t="shared" si="59"/>
        <v>0</v>
      </c>
      <c r="J299" s="4">
        <v>0</v>
      </c>
      <c r="K299" s="4">
        <v>0</v>
      </c>
      <c r="L299" s="4">
        <v>0</v>
      </c>
      <c r="M299" s="32">
        <v>2</v>
      </c>
      <c r="N299" s="3" t="s">
        <v>8</v>
      </c>
      <c r="O299" s="4">
        <f t="shared" si="60"/>
        <v>0</v>
      </c>
      <c r="P299" s="4">
        <v>0</v>
      </c>
      <c r="Q299" s="4">
        <v>0</v>
      </c>
      <c r="R299" s="4">
        <v>0</v>
      </c>
      <c r="S299" s="32">
        <v>2</v>
      </c>
      <c r="T299" s="3" t="s">
        <v>8</v>
      </c>
      <c r="U299" s="4">
        <f t="shared" si="61"/>
        <v>0</v>
      </c>
      <c r="V299" s="4">
        <v>0</v>
      </c>
      <c r="W299" s="4">
        <v>0</v>
      </c>
      <c r="X299" s="4">
        <v>0</v>
      </c>
      <c r="Y299" s="4"/>
      <c r="Z299" s="32">
        <v>2</v>
      </c>
      <c r="AA299" s="3" t="s">
        <v>8</v>
      </c>
      <c r="AB299" s="44">
        <f t="shared" si="62"/>
        <v>0</v>
      </c>
    </row>
    <row r="300" spans="1:28" x14ac:dyDescent="0.55000000000000004">
      <c r="A300" s="32">
        <v>3</v>
      </c>
      <c r="B300" s="3" t="s">
        <v>9</v>
      </c>
      <c r="C300" s="4">
        <f t="shared" si="58"/>
        <v>0</v>
      </c>
      <c r="D300" s="4">
        <v>0</v>
      </c>
      <c r="E300" s="4">
        <v>0</v>
      </c>
      <c r="F300" s="4">
        <v>0</v>
      </c>
      <c r="G300" s="32">
        <v>3</v>
      </c>
      <c r="H300" s="3" t="s">
        <v>9</v>
      </c>
      <c r="I300" s="4">
        <f t="shared" si="59"/>
        <v>0</v>
      </c>
      <c r="J300" s="4">
        <v>0</v>
      </c>
      <c r="K300" s="4">
        <v>0</v>
      </c>
      <c r="L300" s="4">
        <v>0</v>
      </c>
      <c r="M300" s="32">
        <v>3</v>
      </c>
      <c r="N300" s="3" t="s">
        <v>9</v>
      </c>
      <c r="O300" s="4">
        <f t="shared" si="60"/>
        <v>0</v>
      </c>
      <c r="P300" s="4">
        <v>0</v>
      </c>
      <c r="Q300" s="4">
        <v>0</v>
      </c>
      <c r="R300" s="4">
        <v>0</v>
      </c>
      <c r="S300" s="32">
        <v>3</v>
      </c>
      <c r="T300" s="3" t="s">
        <v>9</v>
      </c>
      <c r="U300" s="4">
        <f t="shared" si="61"/>
        <v>0</v>
      </c>
      <c r="V300" s="4">
        <v>0</v>
      </c>
      <c r="W300" s="4">
        <v>0</v>
      </c>
      <c r="X300" s="4">
        <v>0</v>
      </c>
      <c r="Y300" s="4"/>
      <c r="Z300" s="32">
        <v>3</v>
      </c>
      <c r="AA300" s="3" t="s">
        <v>9</v>
      </c>
      <c r="AB300" s="44">
        <f t="shared" si="62"/>
        <v>0</v>
      </c>
    </row>
    <row r="301" spans="1:28" x14ac:dyDescent="0.55000000000000004">
      <c r="A301" s="32">
        <v>4</v>
      </c>
      <c r="B301" s="3" t="s">
        <v>10</v>
      </c>
      <c r="C301" s="4">
        <f t="shared" si="58"/>
        <v>0</v>
      </c>
      <c r="D301" s="4">
        <v>0</v>
      </c>
      <c r="E301" s="4">
        <v>0</v>
      </c>
      <c r="F301" s="4">
        <v>0</v>
      </c>
      <c r="G301" s="32">
        <v>4</v>
      </c>
      <c r="H301" s="3" t="s">
        <v>10</v>
      </c>
      <c r="I301" s="4">
        <f t="shared" si="59"/>
        <v>0</v>
      </c>
      <c r="J301" s="4">
        <v>0</v>
      </c>
      <c r="K301" s="4">
        <v>0</v>
      </c>
      <c r="L301" s="4">
        <v>0</v>
      </c>
      <c r="M301" s="32">
        <v>4</v>
      </c>
      <c r="N301" s="3" t="s">
        <v>10</v>
      </c>
      <c r="O301" s="4">
        <f t="shared" si="60"/>
        <v>0</v>
      </c>
      <c r="P301" s="4">
        <v>0</v>
      </c>
      <c r="Q301" s="4">
        <v>0</v>
      </c>
      <c r="R301" s="4">
        <v>0</v>
      </c>
      <c r="S301" s="32">
        <v>4</v>
      </c>
      <c r="T301" s="3" t="s">
        <v>10</v>
      </c>
      <c r="U301" s="4">
        <f t="shared" si="61"/>
        <v>0</v>
      </c>
      <c r="V301" s="4">
        <v>0</v>
      </c>
      <c r="W301" s="4">
        <v>0</v>
      </c>
      <c r="X301" s="4">
        <v>0</v>
      </c>
      <c r="Y301" s="4"/>
      <c r="Z301" s="32">
        <v>4</v>
      </c>
      <c r="AA301" s="3" t="s">
        <v>10</v>
      </c>
      <c r="AB301" s="44">
        <f t="shared" si="62"/>
        <v>0</v>
      </c>
    </row>
    <row r="302" spans="1:28" x14ac:dyDescent="0.55000000000000004">
      <c r="A302" s="32">
        <v>5</v>
      </c>
      <c r="B302" s="3" t="s">
        <v>11</v>
      </c>
      <c r="C302" s="4">
        <f t="shared" si="58"/>
        <v>0</v>
      </c>
      <c r="D302" s="4">
        <v>0</v>
      </c>
      <c r="E302" s="4">
        <v>0</v>
      </c>
      <c r="F302" s="4">
        <v>0</v>
      </c>
      <c r="G302" s="32">
        <v>5</v>
      </c>
      <c r="H302" s="3" t="s">
        <v>11</v>
      </c>
      <c r="I302" s="4">
        <f t="shared" si="59"/>
        <v>0</v>
      </c>
      <c r="J302" s="4">
        <v>0</v>
      </c>
      <c r="K302" s="4">
        <v>0</v>
      </c>
      <c r="L302" s="4">
        <v>0</v>
      </c>
      <c r="M302" s="32">
        <v>5</v>
      </c>
      <c r="N302" s="3" t="s">
        <v>11</v>
      </c>
      <c r="O302" s="4">
        <f t="shared" si="60"/>
        <v>0</v>
      </c>
      <c r="P302" s="4">
        <v>0</v>
      </c>
      <c r="Q302" s="4">
        <v>0</v>
      </c>
      <c r="R302" s="4">
        <v>0</v>
      </c>
      <c r="S302" s="32">
        <v>5</v>
      </c>
      <c r="T302" s="3" t="s">
        <v>11</v>
      </c>
      <c r="U302" s="4">
        <f t="shared" si="61"/>
        <v>0</v>
      </c>
      <c r="V302" s="4">
        <v>0</v>
      </c>
      <c r="W302" s="4">
        <v>0</v>
      </c>
      <c r="X302" s="4">
        <v>0</v>
      </c>
      <c r="Y302" s="4"/>
      <c r="Z302" s="32">
        <v>5</v>
      </c>
      <c r="AA302" s="3" t="s">
        <v>11</v>
      </c>
      <c r="AB302" s="44">
        <f t="shared" si="62"/>
        <v>0</v>
      </c>
    </row>
    <row r="303" spans="1:28" x14ac:dyDescent="0.55000000000000004">
      <c r="A303" s="32">
        <v>6</v>
      </c>
      <c r="B303" s="3" t="s">
        <v>12</v>
      </c>
      <c r="C303" s="4">
        <f t="shared" si="58"/>
        <v>0</v>
      </c>
      <c r="D303" s="4">
        <v>0</v>
      </c>
      <c r="E303" s="4">
        <v>0</v>
      </c>
      <c r="F303" s="4">
        <v>0</v>
      </c>
      <c r="G303" s="32">
        <v>6</v>
      </c>
      <c r="H303" s="3" t="s">
        <v>12</v>
      </c>
      <c r="I303" s="4">
        <f t="shared" si="59"/>
        <v>10000</v>
      </c>
      <c r="J303" s="4">
        <v>0</v>
      </c>
      <c r="K303" s="4">
        <v>0</v>
      </c>
      <c r="L303" s="4">
        <v>10000</v>
      </c>
      <c r="M303" s="32">
        <v>6</v>
      </c>
      <c r="N303" s="3" t="s">
        <v>12</v>
      </c>
      <c r="O303" s="4">
        <f t="shared" si="60"/>
        <v>0</v>
      </c>
      <c r="P303" s="4">
        <v>0</v>
      </c>
      <c r="Q303" s="4">
        <v>0</v>
      </c>
      <c r="R303" s="4">
        <v>0</v>
      </c>
      <c r="S303" s="32">
        <v>6</v>
      </c>
      <c r="T303" s="3" t="s">
        <v>12</v>
      </c>
      <c r="U303" s="4">
        <f t="shared" si="61"/>
        <v>25000</v>
      </c>
      <c r="V303" s="4">
        <v>0</v>
      </c>
      <c r="W303" s="4">
        <v>0</v>
      </c>
      <c r="X303" s="4">
        <v>25000</v>
      </c>
      <c r="Y303" s="4"/>
      <c r="Z303" s="32">
        <v>6</v>
      </c>
      <c r="AA303" s="3" t="s">
        <v>12</v>
      </c>
      <c r="AB303" s="44">
        <f t="shared" si="62"/>
        <v>35000</v>
      </c>
    </row>
    <row r="304" spans="1:28" x14ac:dyDescent="0.55000000000000004">
      <c r="A304" s="32">
        <v>7</v>
      </c>
      <c r="B304" s="3" t="s">
        <v>13</v>
      </c>
      <c r="C304" s="4">
        <f t="shared" si="58"/>
        <v>0</v>
      </c>
      <c r="D304" s="4">
        <v>0</v>
      </c>
      <c r="E304" s="4">
        <v>0</v>
      </c>
      <c r="F304" s="4">
        <v>0</v>
      </c>
      <c r="G304" s="32">
        <v>7</v>
      </c>
      <c r="H304" s="3" t="s">
        <v>13</v>
      </c>
      <c r="I304" s="4">
        <f t="shared" si="59"/>
        <v>0</v>
      </c>
      <c r="J304" s="4">
        <v>0</v>
      </c>
      <c r="K304" s="4">
        <v>0</v>
      </c>
      <c r="L304" s="4">
        <v>0</v>
      </c>
      <c r="M304" s="32">
        <v>7</v>
      </c>
      <c r="N304" s="3" t="s">
        <v>13</v>
      </c>
      <c r="O304" s="4">
        <f t="shared" si="60"/>
        <v>0</v>
      </c>
      <c r="P304" s="4">
        <v>0</v>
      </c>
      <c r="Q304" s="4">
        <v>0</v>
      </c>
      <c r="R304" s="4">
        <v>0</v>
      </c>
      <c r="S304" s="32">
        <v>7</v>
      </c>
      <c r="T304" s="3" t="s">
        <v>13</v>
      </c>
      <c r="U304" s="4">
        <f t="shared" si="61"/>
        <v>0</v>
      </c>
      <c r="V304" s="4">
        <v>0</v>
      </c>
      <c r="W304" s="4">
        <v>0</v>
      </c>
      <c r="X304" s="4">
        <v>0</v>
      </c>
      <c r="Y304" s="4"/>
      <c r="Z304" s="32">
        <v>7</v>
      </c>
      <c r="AA304" s="3" t="s">
        <v>13</v>
      </c>
      <c r="AB304" s="44">
        <f t="shared" si="62"/>
        <v>0</v>
      </c>
    </row>
    <row r="305" spans="1:28" x14ac:dyDescent="0.55000000000000004">
      <c r="A305" s="32">
        <v>8</v>
      </c>
      <c r="B305" s="3" t="s">
        <v>14</v>
      </c>
      <c r="C305" s="4">
        <f t="shared" si="58"/>
        <v>0</v>
      </c>
      <c r="D305" s="4">
        <v>0</v>
      </c>
      <c r="E305" s="4">
        <v>0</v>
      </c>
      <c r="F305" s="4">
        <v>0</v>
      </c>
      <c r="G305" s="32">
        <v>8</v>
      </c>
      <c r="H305" s="3" t="s">
        <v>14</v>
      </c>
      <c r="I305" s="4">
        <f t="shared" si="59"/>
        <v>0</v>
      </c>
      <c r="J305" s="4">
        <v>0</v>
      </c>
      <c r="K305" s="4">
        <v>0</v>
      </c>
      <c r="L305" s="4">
        <v>0</v>
      </c>
      <c r="M305" s="32">
        <v>8</v>
      </c>
      <c r="N305" s="3" t="s">
        <v>14</v>
      </c>
      <c r="O305" s="4">
        <f t="shared" si="60"/>
        <v>0</v>
      </c>
      <c r="P305" s="4">
        <v>0</v>
      </c>
      <c r="Q305" s="4">
        <v>0</v>
      </c>
      <c r="R305" s="4">
        <v>0</v>
      </c>
      <c r="S305" s="32">
        <v>8</v>
      </c>
      <c r="T305" s="3" t="s">
        <v>14</v>
      </c>
      <c r="U305" s="4">
        <f t="shared" si="61"/>
        <v>0</v>
      </c>
      <c r="V305" s="4">
        <v>0</v>
      </c>
      <c r="W305" s="4">
        <v>0</v>
      </c>
      <c r="X305" s="4">
        <v>0</v>
      </c>
      <c r="Y305" s="4"/>
      <c r="Z305" s="32">
        <v>8</v>
      </c>
      <c r="AA305" s="3" t="s">
        <v>14</v>
      </c>
      <c r="AB305" s="44">
        <f t="shared" si="62"/>
        <v>0</v>
      </c>
    </row>
    <row r="306" spans="1:28" x14ac:dyDescent="0.55000000000000004">
      <c r="A306" s="32">
        <v>9</v>
      </c>
      <c r="B306" s="3" t="s">
        <v>15</v>
      </c>
      <c r="C306" s="4">
        <f t="shared" si="58"/>
        <v>0</v>
      </c>
      <c r="D306" s="4">
        <v>0</v>
      </c>
      <c r="E306" s="4">
        <v>0</v>
      </c>
      <c r="F306" s="4">
        <v>0</v>
      </c>
      <c r="G306" s="32">
        <v>9</v>
      </c>
      <c r="H306" s="3" t="s">
        <v>15</v>
      </c>
      <c r="I306" s="4">
        <f t="shared" si="59"/>
        <v>0</v>
      </c>
      <c r="J306" s="4">
        <v>0</v>
      </c>
      <c r="K306" s="4">
        <v>0</v>
      </c>
      <c r="L306" s="4">
        <v>0</v>
      </c>
      <c r="M306" s="32">
        <v>9</v>
      </c>
      <c r="N306" s="3" t="s">
        <v>15</v>
      </c>
      <c r="O306" s="4">
        <f t="shared" si="60"/>
        <v>0</v>
      </c>
      <c r="P306" s="4">
        <v>0</v>
      </c>
      <c r="Q306" s="4">
        <v>0</v>
      </c>
      <c r="R306" s="4">
        <v>0</v>
      </c>
      <c r="S306" s="32">
        <v>9</v>
      </c>
      <c r="T306" s="3" t="s">
        <v>15</v>
      </c>
      <c r="U306" s="4">
        <f t="shared" si="61"/>
        <v>0</v>
      </c>
      <c r="V306" s="4">
        <v>0</v>
      </c>
      <c r="W306" s="4">
        <v>0</v>
      </c>
      <c r="X306" s="4">
        <v>0</v>
      </c>
      <c r="Y306" s="4"/>
      <c r="Z306" s="32">
        <v>9</v>
      </c>
      <c r="AA306" s="3" t="s">
        <v>15</v>
      </c>
      <c r="AB306" s="44">
        <f t="shared" si="62"/>
        <v>0</v>
      </c>
    </row>
    <row r="307" spans="1:28" x14ac:dyDescent="0.55000000000000004">
      <c r="A307" s="32">
        <v>10</v>
      </c>
      <c r="B307" s="3" t="s">
        <v>16</v>
      </c>
      <c r="C307" s="4">
        <f t="shared" si="58"/>
        <v>0</v>
      </c>
      <c r="D307" s="4">
        <v>0</v>
      </c>
      <c r="E307" s="4">
        <v>0</v>
      </c>
      <c r="F307" s="4">
        <v>0</v>
      </c>
      <c r="G307" s="32">
        <v>10</v>
      </c>
      <c r="H307" s="3" t="s">
        <v>16</v>
      </c>
      <c r="I307" s="4">
        <f t="shared" si="59"/>
        <v>0</v>
      </c>
      <c r="J307" s="4">
        <v>0</v>
      </c>
      <c r="K307" s="4">
        <v>0</v>
      </c>
      <c r="L307" s="4">
        <v>0</v>
      </c>
      <c r="M307" s="32">
        <v>10</v>
      </c>
      <c r="N307" s="3" t="s">
        <v>16</v>
      </c>
      <c r="O307" s="4">
        <f t="shared" si="60"/>
        <v>0</v>
      </c>
      <c r="P307" s="4">
        <v>0</v>
      </c>
      <c r="Q307" s="4">
        <v>0</v>
      </c>
      <c r="R307" s="4">
        <v>0</v>
      </c>
      <c r="S307" s="32">
        <v>10</v>
      </c>
      <c r="T307" s="3" t="s">
        <v>16</v>
      </c>
      <c r="U307" s="4">
        <f t="shared" si="61"/>
        <v>0</v>
      </c>
      <c r="V307" s="4">
        <v>0</v>
      </c>
      <c r="W307" s="4">
        <v>0</v>
      </c>
      <c r="X307" s="4">
        <v>0</v>
      </c>
      <c r="Y307" s="4"/>
      <c r="Z307" s="32">
        <v>10</v>
      </c>
      <c r="AA307" s="3" t="s">
        <v>16</v>
      </c>
      <c r="AB307" s="44">
        <f t="shared" si="62"/>
        <v>0</v>
      </c>
    </row>
    <row r="308" spans="1:28" x14ac:dyDescent="0.55000000000000004">
      <c r="A308" s="34">
        <v>11</v>
      </c>
      <c r="B308" s="5" t="s">
        <v>17</v>
      </c>
      <c r="C308" s="4">
        <f t="shared" si="58"/>
        <v>0</v>
      </c>
      <c r="D308" s="6">
        <v>0</v>
      </c>
      <c r="E308" s="6">
        <v>0</v>
      </c>
      <c r="F308" s="6">
        <v>0</v>
      </c>
      <c r="G308" s="34">
        <v>11</v>
      </c>
      <c r="H308" s="5" t="s">
        <v>17</v>
      </c>
      <c r="I308" s="4">
        <f t="shared" si="59"/>
        <v>0</v>
      </c>
      <c r="J308" s="6">
        <v>0</v>
      </c>
      <c r="K308" s="6">
        <v>0</v>
      </c>
      <c r="L308" s="6">
        <v>0</v>
      </c>
      <c r="M308" s="34">
        <v>11</v>
      </c>
      <c r="N308" s="5" t="s">
        <v>17</v>
      </c>
      <c r="O308" s="4">
        <f t="shared" si="60"/>
        <v>0</v>
      </c>
      <c r="P308" s="6">
        <v>0</v>
      </c>
      <c r="Q308" s="6">
        <v>0</v>
      </c>
      <c r="R308" s="6">
        <v>0</v>
      </c>
      <c r="S308" s="34">
        <v>11</v>
      </c>
      <c r="T308" s="5" t="s">
        <v>17</v>
      </c>
      <c r="U308" s="4">
        <f t="shared" si="61"/>
        <v>0</v>
      </c>
      <c r="V308" s="6">
        <v>0</v>
      </c>
      <c r="W308" s="6">
        <v>0</v>
      </c>
      <c r="X308" s="6">
        <v>0</v>
      </c>
      <c r="Y308" s="6"/>
      <c r="Z308" s="34">
        <v>11</v>
      </c>
      <c r="AA308" s="5" t="s">
        <v>17</v>
      </c>
      <c r="AB308" s="44">
        <f t="shared" si="62"/>
        <v>0</v>
      </c>
    </row>
    <row r="309" spans="1:28" x14ac:dyDescent="0.55000000000000004">
      <c r="A309" s="90" t="s">
        <v>2</v>
      </c>
      <c r="B309" s="91"/>
      <c r="C309" s="7">
        <f>SUM(C298:C308)</f>
        <v>0</v>
      </c>
      <c r="D309" s="7">
        <f>SUM(D298:D308)</f>
        <v>0</v>
      </c>
      <c r="E309" s="7">
        <f>SUM(E298:E308)</f>
        <v>0</v>
      </c>
      <c r="F309" s="7">
        <f>SUM(F298:F308)</f>
        <v>0</v>
      </c>
      <c r="G309" s="90" t="s">
        <v>2</v>
      </c>
      <c r="H309" s="91"/>
      <c r="I309" s="7">
        <f>SUM(I298:I308)</f>
        <v>10000</v>
      </c>
      <c r="J309" s="7">
        <f>SUM(J298:J308)</f>
        <v>0</v>
      </c>
      <c r="K309" s="7">
        <f>SUM(K298:K308)</f>
        <v>0</v>
      </c>
      <c r="L309" s="7">
        <f>SUM(L298:L308)</f>
        <v>10000</v>
      </c>
      <c r="M309" s="90" t="s">
        <v>2</v>
      </c>
      <c r="N309" s="91"/>
      <c r="O309" s="7">
        <f>SUM(O298:O308)</f>
        <v>0</v>
      </c>
      <c r="P309" s="7">
        <f>SUM(P298:P308)</f>
        <v>0</v>
      </c>
      <c r="Q309" s="7">
        <f>SUM(Q298:Q308)</f>
        <v>0</v>
      </c>
      <c r="R309" s="7">
        <f>SUM(R298:R308)</f>
        <v>0</v>
      </c>
      <c r="S309" s="90" t="s">
        <v>2</v>
      </c>
      <c r="T309" s="91"/>
      <c r="U309" s="7">
        <f>SUM(U298:U308)</f>
        <v>25000</v>
      </c>
      <c r="V309" s="7">
        <f>SUM(V298:V308)</f>
        <v>0</v>
      </c>
      <c r="W309" s="7">
        <f>SUM(W298:W308)</f>
        <v>0</v>
      </c>
      <c r="X309" s="7">
        <f>SUM(X298:X308)</f>
        <v>25000</v>
      </c>
      <c r="Y309" s="67"/>
      <c r="Z309" s="90" t="s">
        <v>2</v>
      </c>
      <c r="AA309" s="91"/>
      <c r="AB309" s="7">
        <f>SUM(AB298:AB308)</f>
        <v>35000</v>
      </c>
    </row>
    <row r="311" spans="1:28" x14ac:dyDescent="0.55000000000000004">
      <c r="A311" s="1" t="s">
        <v>21</v>
      </c>
      <c r="G311" s="1" t="s">
        <v>21</v>
      </c>
      <c r="M311" s="1" t="s">
        <v>21</v>
      </c>
      <c r="S311" s="1" t="s">
        <v>21</v>
      </c>
      <c r="Z311" s="1" t="s">
        <v>21</v>
      </c>
    </row>
    <row r="312" spans="1:28" x14ac:dyDescent="0.55000000000000004">
      <c r="B312" s="35"/>
      <c r="C312" s="35"/>
      <c r="D312" s="35"/>
      <c r="E312" s="35"/>
      <c r="F312" s="35"/>
      <c r="H312" s="35"/>
      <c r="I312" s="35"/>
      <c r="J312" s="35"/>
      <c r="K312" s="35"/>
      <c r="L312" s="35"/>
      <c r="N312" s="35"/>
      <c r="O312" s="35"/>
      <c r="P312" s="35"/>
      <c r="Q312" s="35"/>
      <c r="R312" s="35"/>
      <c r="T312" s="35"/>
      <c r="U312" s="35" t="s">
        <v>63</v>
      </c>
      <c r="V312" s="35"/>
      <c r="W312" s="35"/>
      <c r="X312" s="35"/>
      <c r="Y312" s="36"/>
      <c r="AA312" s="35"/>
      <c r="AB312" s="35" t="s">
        <v>63</v>
      </c>
    </row>
    <row r="313" spans="1:28" x14ac:dyDescent="0.55000000000000004">
      <c r="B313" s="35"/>
      <c r="C313" s="35"/>
      <c r="D313" s="35"/>
      <c r="E313" s="35"/>
      <c r="F313" s="35"/>
      <c r="H313" s="35"/>
      <c r="I313" s="35"/>
      <c r="J313" s="35"/>
      <c r="K313" s="35"/>
      <c r="L313" s="35"/>
      <c r="N313" s="35"/>
      <c r="O313" s="35"/>
      <c r="P313" s="35"/>
      <c r="Q313" s="35"/>
      <c r="R313" s="35"/>
      <c r="T313" s="35"/>
      <c r="U313" s="35"/>
      <c r="V313" s="35"/>
      <c r="W313" s="35"/>
      <c r="X313" s="35"/>
      <c r="Y313" s="36"/>
      <c r="AA313" s="35"/>
      <c r="AB313" s="35"/>
    </row>
    <row r="314" spans="1:28" x14ac:dyDescent="0.55000000000000004">
      <c r="B314" s="35"/>
      <c r="C314" s="35"/>
      <c r="D314" s="35"/>
      <c r="E314" s="35"/>
      <c r="F314" s="35"/>
      <c r="H314" s="35"/>
      <c r="I314" s="35"/>
      <c r="J314" s="35"/>
      <c r="K314" s="35"/>
      <c r="L314" s="35"/>
      <c r="N314" s="35"/>
      <c r="O314" s="35"/>
      <c r="P314" s="35"/>
      <c r="Q314" s="35"/>
      <c r="R314" s="35"/>
      <c r="T314" s="35"/>
      <c r="U314" s="35"/>
      <c r="V314" s="35"/>
      <c r="W314" s="35"/>
      <c r="X314" s="35"/>
      <c r="Y314" s="36"/>
      <c r="AA314" s="35"/>
      <c r="AB314" s="35"/>
    </row>
    <row r="315" spans="1:28" x14ac:dyDescent="0.55000000000000004">
      <c r="B315" s="35"/>
      <c r="C315" s="35"/>
      <c r="D315" s="35"/>
      <c r="E315" s="35"/>
      <c r="F315" s="35"/>
      <c r="H315" s="35"/>
      <c r="I315" s="35"/>
      <c r="J315" s="35"/>
      <c r="K315" s="35"/>
      <c r="L315" s="35"/>
      <c r="N315" s="35"/>
      <c r="O315" s="35"/>
      <c r="P315" s="35"/>
      <c r="Q315" s="35"/>
      <c r="R315" s="35"/>
      <c r="T315" s="35"/>
      <c r="U315" s="35"/>
      <c r="V315" s="35"/>
      <c r="W315" s="35"/>
      <c r="X315" s="35"/>
      <c r="Y315" s="36"/>
      <c r="AA315" s="35"/>
      <c r="AB315" s="35"/>
    </row>
    <row r="316" spans="1:28" x14ac:dyDescent="0.55000000000000004">
      <c r="B316" s="36"/>
      <c r="C316" s="63" t="s">
        <v>61</v>
      </c>
      <c r="D316" s="36"/>
      <c r="E316" s="36" t="s">
        <v>62</v>
      </c>
      <c r="F316" s="36"/>
      <c r="H316" s="36"/>
      <c r="I316" s="63" t="s">
        <v>61</v>
      </c>
      <c r="J316" s="36"/>
      <c r="K316" s="36" t="s">
        <v>62</v>
      </c>
      <c r="L316" s="36"/>
      <c r="N316" s="36"/>
      <c r="O316" s="63" t="s">
        <v>61</v>
      </c>
      <c r="P316" s="36"/>
      <c r="Q316" s="36" t="s">
        <v>62</v>
      </c>
      <c r="R316" s="36"/>
      <c r="T316" s="36"/>
      <c r="U316" s="63" t="s">
        <v>61</v>
      </c>
      <c r="V316" s="36"/>
      <c r="W316" s="36" t="s">
        <v>62</v>
      </c>
      <c r="X316" s="36"/>
      <c r="Y316" s="36"/>
      <c r="AA316" s="36"/>
      <c r="AB316" s="63" t="s">
        <v>61</v>
      </c>
    </row>
    <row r="317" spans="1:28" x14ac:dyDescent="0.55000000000000004">
      <c r="B317" s="36"/>
      <c r="C317" s="36"/>
      <c r="D317" s="63" t="s">
        <v>64</v>
      </c>
      <c r="E317" s="36"/>
      <c r="F317" s="36"/>
      <c r="H317" s="36"/>
      <c r="I317" s="36"/>
      <c r="J317" s="63" t="s">
        <v>64</v>
      </c>
      <c r="K317" s="36"/>
      <c r="L317" s="36"/>
      <c r="N317" s="36"/>
      <c r="O317" s="36"/>
      <c r="P317" s="63" t="s">
        <v>64</v>
      </c>
      <c r="Q317" s="36"/>
      <c r="R317" s="36"/>
      <c r="T317" s="36"/>
      <c r="U317" s="36"/>
      <c r="V317" s="63" t="s">
        <v>64</v>
      </c>
      <c r="W317" s="36"/>
      <c r="X317" s="36"/>
      <c r="Y317" s="36"/>
      <c r="AA317" s="36"/>
      <c r="AB317" s="36"/>
    </row>
    <row r="318" spans="1:28" x14ac:dyDescent="0.55000000000000004">
      <c r="B318" s="36"/>
      <c r="C318" s="36"/>
      <c r="D318" s="63" t="s">
        <v>60</v>
      </c>
      <c r="E318" s="36"/>
      <c r="F318" s="36"/>
      <c r="H318" s="36"/>
      <c r="I318" s="36"/>
      <c r="J318" s="63" t="s">
        <v>60</v>
      </c>
      <c r="K318" s="36"/>
      <c r="L318" s="36"/>
      <c r="N318" s="36"/>
      <c r="O318" s="36"/>
      <c r="P318" s="63" t="s">
        <v>60</v>
      </c>
      <c r="Q318" s="36"/>
      <c r="R318" s="36"/>
      <c r="T318" s="36"/>
      <c r="U318" s="36"/>
      <c r="V318" s="63" t="s">
        <v>60</v>
      </c>
      <c r="W318" s="36"/>
      <c r="X318" s="36"/>
      <c r="Y318" s="36"/>
      <c r="AA318" s="36"/>
      <c r="AB318" s="36"/>
    </row>
    <row r="320" spans="1:28" x14ac:dyDescent="0.55000000000000004">
      <c r="A320" s="89" t="s">
        <v>18</v>
      </c>
      <c r="B320" s="89"/>
      <c r="C320" s="89"/>
      <c r="D320" s="89"/>
      <c r="E320" s="89"/>
      <c r="F320" s="89"/>
      <c r="G320" s="89" t="s">
        <v>18</v>
      </c>
      <c r="H320" s="89"/>
      <c r="I320" s="89"/>
      <c r="J320" s="89"/>
      <c r="K320" s="89"/>
      <c r="L320" s="89"/>
      <c r="M320" s="89" t="s">
        <v>18</v>
      </c>
      <c r="N320" s="89"/>
      <c r="O320" s="89"/>
      <c r="P320" s="89"/>
      <c r="Q320" s="89"/>
      <c r="R320" s="89"/>
      <c r="S320" s="89" t="s">
        <v>18</v>
      </c>
      <c r="T320" s="89"/>
      <c r="U320" s="89"/>
      <c r="V320" s="89"/>
      <c r="W320" s="89"/>
      <c r="X320" s="89"/>
      <c r="Y320" s="64"/>
      <c r="Z320" s="89" t="s">
        <v>18</v>
      </c>
      <c r="AA320" s="89"/>
      <c r="AB320" s="89"/>
    </row>
    <row r="321" spans="1:28" x14ac:dyDescent="0.55000000000000004">
      <c r="A321" s="89" t="s">
        <v>27</v>
      </c>
      <c r="B321" s="89"/>
      <c r="C321" s="89"/>
      <c r="D321" s="89"/>
      <c r="E321" s="89"/>
      <c r="F321" s="89"/>
      <c r="G321" s="89" t="s">
        <v>27</v>
      </c>
      <c r="H321" s="89"/>
      <c r="I321" s="89"/>
      <c r="J321" s="89"/>
      <c r="K321" s="89"/>
      <c r="L321" s="89"/>
      <c r="M321" s="89" t="s">
        <v>27</v>
      </c>
      <c r="N321" s="89"/>
      <c r="O321" s="89"/>
      <c r="P321" s="89"/>
      <c r="Q321" s="89"/>
      <c r="R321" s="89"/>
      <c r="S321" s="89" t="s">
        <v>27</v>
      </c>
      <c r="T321" s="89"/>
      <c r="U321" s="89"/>
      <c r="V321" s="89"/>
      <c r="W321" s="89"/>
      <c r="X321" s="89"/>
      <c r="Y321" s="64"/>
      <c r="Z321" s="89" t="s">
        <v>27</v>
      </c>
      <c r="AA321" s="89"/>
      <c r="AB321" s="89"/>
    </row>
    <row r="322" spans="1:28" x14ac:dyDescent="0.55000000000000004">
      <c r="A322" s="89" t="s">
        <v>92</v>
      </c>
      <c r="B322" s="89"/>
      <c r="C322" s="89"/>
      <c r="D322" s="89"/>
      <c r="E322" s="89"/>
      <c r="F322" s="89"/>
      <c r="G322" s="89" t="s">
        <v>92</v>
      </c>
      <c r="H322" s="89"/>
      <c r="I322" s="89"/>
      <c r="J322" s="89"/>
      <c r="K322" s="89"/>
      <c r="L322" s="89"/>
      <c r="M322" s="89" t="s">
        <v>92</v>
      </c>
      <c r="N322" s="89"/>
      <c r="O322" s="89"/>
      <c r="P322" s="89"/>
      <c r="Q322" s="89"/>
      <c r="R322" s="89"/>
      <c r="S322" s="89" t="s">
        <v>92</v>
      </c>
      <c r="T322" s="89"/>
      <c r="U322" s="89"/>
      <c r="V322" s="89"/>
      <c r="W322" s="89"/>
      <c r="X322" s="89"/>
      <c r="Y322" s="64"/>
      <c r="Z322" s="89" t="s">
        <v>78</v>
      </c>
      <c r="AA322" s="89"/>
      <c r="AB322" s="89"/>
    </row>
    <row r="323" spans="1:28" x14ac:dyDescent="0.55000000000000004">
      <c r="A323" s="89" t="s">
        <v>93</v>
      </c>
      <c r="B323" s="89"/>
      <c r="C323" s="89"/>
      <c r="D323" s="89"/>
      <c r="E323" s="89"/>
      <c r="F323" s="89"/>
      <c r="G323" s="89" t="s">
        <v>94</v>
      </c>
      <c r="H323" s="89"/>
      <c r="I323" s="89"/>
      <c r="J323" s="89"/>
      <c r="K323" s="89"/>
      <c r="L323" s="89"/>
      <c r="M323" s="89" t="s">
        <v>95</v>
      </c>
      <c r="N323" s="89"/>
      <c r="O323" s="89"/>
      <c r="P323" s="89"/>
      <c r="Q323" s="89"/>
      <c r="R323" s="89"/>
      <c r="S323" s="89" t="s">
        <v>91</v>
      </c>
      <c r="T323" s="89"/>
      <c r="U323" s="89"/>
      <c r="V323" s="89"/>
      <c r="W323" s="89"/>
      <c r="X323" s="89"/>
      <c r="Y323" s="64"/>
      <c r="Z323" s="89" t="s">
        <v>82</v>
      </c>
      <c r="AA323" s="89"/>
      <c r="AB323" s="89"/>
    </row>
    <row r="324" spans="1:28" x14ac:dyDescent="0.55000000000000004">
      <c r="A324" s="89" t="s">
        <v>34</v>
      </c>
      <c r="B324" s="89"/>
      <c r="C324" s="89"/>
      <c r="D324" s="89"/>
      <c r="E324" s="89"/>
      <c r="F324" s="89"/>
      <c r="G324" s="89" t="s">
        <v>34</v>
      </c>
      <c r="H324" s="89"/>
      <c r="I324" s="89"/>
      <c r="J324" s="89"/>
      <c r="K324" s="89"/>
      <c r="L324" s="89"/>
      <c r="M324" s="89" t="s">
        <v>34</v>
      </c>
      <c r="N324" s="89"/>
      <c r="O324" s="89"/>
      <c r="P324" s="89"/>
      <c r="Q324" s="89"/>
      <c r="R324" s="89"/>
      <c r="S324" s="92" t="s">
        <v>34</v>
      </c>
      <c r="T324" s="92"/>
      <c r="U324" s="92"/>
      <c r="V324" s="92"/>
      <c r="W324" s="92"/>
      <c r="X324" s="92"/>
      <c r="Y324" s="61"/>
      <c r="Z324" s="92" t="s">
        <v>34</v>
      </c>
      <c r="AA324" s="92"/>
      <c r="AB324" s="92"/>
    </row>
    <row r="325" spans="1:28" x14ac:dyDescent="0.55000000000000004">
      <c r="A325" s="83" t="s">
        <v>0</v>
      </c>
      <c r="B325" s="83" t="s">
        <v>1</v>
      </c>
      <c r="C325" s="83" t="s">
        <v>2</v>
      </c>
      <c r="D325" s="83" t="s">
        <v>6</v>
      </c>
      <c r="E325" s="83"/>
      <c r="F325" s="83"/>
      <c r="G325" s="83" t="s">
        <v>0</v>
      </c>
      <c r="H325" s="83" t="s">
        <v>1</v>
      </c>
      <c r="I325" s="83" t="s">
        <v>2</v>
      </c>
      <c r="J325" s="83" t="s">
        <v>6</v>
      </c>
      <c r="K325" s="83"/>
      <c r="L325" s="83"/>
      <c r="M325" s="83" t="s">
        <v>0</v>
      </c>
      <c r="N325" s="83" t="s">
        <v>1</v>
      </c>
      <c r="O325" s="83" t="s">
        <v>2</v>
      </c>
      <c r="P325" s="83" t="s">
        <v>6</v>
      </c>
      <c r="Q325" s="83"/>
      <c r="R325" s="83"/>
      <c r="S325" s="83" t="s">
        <v>0</v>
      </c>
      <c r="T325" s="83" t="s">
        <v>1</v>
      </c>
      <c r="U325" s="83" t="s">
        <v>2</v>
      </c>
      <c r="V325" s="84" t="s">
        <v>6</v>
      </c>
      <c r="W325" s="85"/>
      <c r="X325" s="86"/>
      <c r="Y325" s="65"/>
      <c r="Z325" s="83" t="s">
        <v>0</v>
      </c>
      <c r="AA325" s="83" t="s">
        <v>1</v>
      </c>
      <c r="AB325" s="83" t="s">
        <v>2</v>
      </c>
    </row>
    <row r="326" spans="1:28" x14ac:dyDescent="0.55000000000000004">
      <c r="A326" s="83"/>
      <c r="B326" s="83"/>
      <c r="C326" s="83"/>
      <c r="D326" s="62" t="s">
        <v>3</v>
      </c>
      <c r="E326" s="62" t="s">
        <v>4</v>
      </c>
      <c r="F326" s="62" t="s">
        <v>5</v>
      </c>
      <c r="G326" s="83"/>
      <c r="H326" s="83"/>
      <c r="I326" s="83"/>
      <c r="J326" s="62" t="s">
        <v>42</v>
      </c>
      <c r="K326" s="62" t="s">
        <v>43</v>
      </c>
      <c r="L326" s="62" t="s">
        <v>44</v>
      </c>
      <c r="M326" s="83"/>
      <c r="N326" s="83"/>
      <c r="O326" s="83"/>
      <c r="P326" s="62" t="s">
        <v>45</v>
      </c>
      <c r="Q326" s="62" t="s">
        <v>46</v>
      </c>
      <c r="R326" s="62" t="s">
        <v>47</v>
      </c>
      <c r="S326" s="83"/>
      <c r="T326" s="83"/>
      <c r="U326" s="83"/>
      <c r="V326" s="62" t="s">
        <v>50</v>
      </c>
      <c r="W326" s="62" t="s">
        <v>51</v>
      </c>
      <c r="X326" s="62" t="s">
        <v>52</v>
      </c>
      <c r="Y326" s="62"/>
      <c r="Z326" s="83"/>
      <c r="AA326" s="83"/>
      <c r="AB326" s="83"/>
    </row>
    <row r="327" spans="1:28" x14ac:dyDescent="0.55000000000000004">
      <c r="A327" s="30">
        <v>1</v>
      </c>
      <c r="B327" s="31" t="s">
        <v>7</v>
      </c>
      <c r="C327" s="4">
        <f t="shared" ref="C327:C337" si="63">SUM(D327+E327+F327)</f>
        <v>0</v>
      </c>
      <c r="D327" s="2">
        <v>0</v>
      </c>
      <c r="E327" s="2">
        <v>0</v>
      </c>
      <c r="F327" s="2">
        <v>0</v>
      </c>
      <c r="G327" s="30">
        <v>1</v>
      </c>
      <c r="H327" s="31" t="s">
        <v>7</v>
      </c>
      <c r="I327" s="4">
        <f t="shared" ref="I327:I337" si="64">SUM(J327+K327+L327)</f>
        <v>0</v>
      </c>
      <c r="J327" s="2">
        <v>0</v>
      </c>
      <c r="K327" s="2">
        <v>0</v>
      </c>
      <c r="L327" s="2">
        <v>0</v>
      </c>
      <c r="M327" s="30">
        <v>1</v>
      </c>
      <c r="N327" s="31" t="s">
        <v>7</v>
      </c>
      <c r="O327" s="4">
        <f t="shared" ref="O327:O337" si="65">SUM(P327+Q327+R327)</f>
        <v>0</v>
      </c>
      <c r="P327" s="2">
        <v>0</v>
      </c>
      <c r="Q327" s="2">
        <v>0</v>
      </c>
      <c r="R327" s="2">
        <v>0</v>
      </c>
      <c r="S327" s="30">
        <v>1</v>
      </c>
      <c r="T327" s="31" t="s">
        <v>7</v>
      </c>
      <c r="U327" s="4">
        <f t="shared" ref="U327:U337" si="66">SUM(V327+W327+X327)</f>
        <v>0</v>
      </c>
      <c r="V327" s="2">
        <v>0</v>
      </c>
      <c r="W327" s="2">
        <v>0</v>
      </c>
      <c r="X327" s="2">
        <v>0</v>
      </c>
      <c r="Y327" s="2"/>
      <c r="Z327" s="30">
        <v>1</v>
      </c>
      <c r="AA327" s="31" t="s">
        <v>7</v>
      </c>
      <c r="AB327" s="44">
        <f t="shared" ref="AB327:AB337" si="67">SUM(C327,I327,O327,U327)</f>
        <v>0</v>
      </c>
    </row>
    <row r="328" spans="1:28" x14ac:dyDescent="0.55000000000000004">
      <c r="A328" s="32">
        <v>2</v>
      </c>
      <c r="B328" s="3" t="s">
        <v>8</v>
      </c>
      <c r="C328" s="4">
        <f t="shared" si="63"/>
        <v>0</v>
      </c>
      <c r="D328" s="4">
        <v>0</v>
      </c>
      <c r="E328" s="4">
        <v>0</v>
      </c>
      <c r="F328" s="4">
        <v>0</v>
      </c>
      <c r="G328" s="32">
        <v>2</v>
      </c>
      <c r="H328" s="3" t="s">
        <v>8</v>
      </c>
      <c r="I328" s="4">
        <f t="shared" si="64"/>
        <v>0</v>
      </c>
      <c r="J328" s="4">
        <v>0</v>
      </c>
      <c r="K328" s="4">
        <v>0</v>
      </c>
      <c r="L328" s="4">
        <v>0</v>
      </c>
      <c r="M328" s="32">
        <v>2</v>
      </c>
      <c r="N328" s="3" t="s">
        <v>8</v>
      </c>
      <c r="O328" s="4">
        <f t="shared" si="65"/>
        <v>0</v>
      </c>
      <c r="P328" s="4">
        <v>0</v>
      </c>
      <c r="Q328" s="4">
        <v>0</v>
      </c>
      <c r="R328" s="4">
        <v>0</v>
      </c>
      <c r="S328" s="32">
        <v>2</v>
      </c>
      <c r="T328" s="3" t="s">
        <v>8</v>
      </c>
      <c r="U328" s="4">
        <f t="shared" si="66"/>
        <v>0</v>
      </c>
      <c r="V328" s="4">
        <v>0</v>
      </c>
      <c r="W328" s="4">
        <v>0</v>
      </c>
      <c r="X328" s="4">
        <v>0</v>
      </c>
      <c r="Y328" s="4"/>
      <c r="Z328" s="32">
        <v>2</v>
      </c>
      <c r="AA328" s="3" t="s">
        <v>8</v>
      </c>
      <c r="AB328" s="44">
        <f t="shared" si="67"/>
        <v>0</v>
      </c>
    </row>
    <row r="329" spans="1:28" x14ac:dyDescent="0.55000000000000004">
      <c r="A329" s="32">
        <v>3</v>
      </c>
      <c r="B329" s="3" t="s">
        <v>9</v>
      </c>
      <c r="C329" s="4">
        <f t="shared" si="63"/>
        <v>0</v>
      </c>
      <c r="D329" s="4">
        <v>0</v>
      </c>
      <c r="E329" s="4">
        <v>0</v>
      </c>
      <c r="F329" s="4">
        <v>0</v>
      </c>
      <c r="G329" s="32">
        <v>3</v>
      </c>
      <c r="H329" s="3" t="s">
        <v>9</v>
      </c>
      <c r="I329" s="4">
        <f t="shared" si="64"/>
        <v>0</v>
      </c>
      <c r="J329" s="4">
        <v>0</v>
      </c>
      <c r="K329" s="4">
        <v>0</v>
      </c>
      <c r="L329" s="4">
        <v>0</v>
      </c>
      <c r="M329" s="32">
        <v>3</v>
      </c>
      <c r="N329" s="3" t="s">
        <v>9</v>
      </c>
      <c r="O329" s="4">
        <f t="shared" si="65"/>
        <v>0</v>
      </c>
      <c r="P329" s="4">
        <v>0</v>
      </c>
      <c r="Q329" s="4">
        <v>0</v>
      </c>
      <c r="R329" s="4">
        <v>0</v>
      </c>
      <c r="S329" s="32">
        <v>3</v>
      </c>
      <c r="T329" s="3" t="s">
        <v>9</v>
      </c>
      <c r="U329" s="4">
        <f t="shared" si="66"/>
        <v>0</v>
      </c>
      <c r="V329" s="4">
        <v>0</v>
      </c>
      <c r="W329" s="4">
        <v>0</v>
      </c>
      <c r="X329" s="4">
        <v>0</v>
      </c>
      <c r="Y329" s="4"/>
      <c r="Z329" s="32">
        <v>3</v>
      </c>
      <c r="AA329" s="3" t="s">
        <v>9</v>
      </c>
      <c r="AB329" s="44">
        <f t="shared" si="67"/>
        <v>0</v>
      </c>
    </row>
    <row r="330" spans="1:28" x14ac:dyDescent="0.55000000000000004">
      <c r="A330" s="32">
        <v>4</v>
      </c>
      <c r="B330" s="3" t="s">
        <v>10</v>
      </c>
      <c r="C330" s="4">
        <f t="shared" si="63"/>
        <v>0</v>
      </c>
      <c r="D330" s="4">
        <v>0</v>
      </c>
      <c r="E330" s="4">
        <v>0</v>
      </c>
      <c r="F330" s="4">
        <v>0</v>
      </c>
      <c r="G330" s="32">
        <v>4</v>
      </c>
      <c r="H330" s="3" t="s">
        <v>10</v>
      </c>
      <c r="I330" s="4">
        <f t="shared" si="64"/>
        <v>0</v>
      </c>
      <c r="J330" s="4">
        <v>0</v>
      </c>
      <c r="K330" s="4">
        <v>0</v>
      </c>
      <c r="L330" s="4">
        <v>0</v>
      </c>
      <c r="M330" s="32">
        <v>4</v>
      </c>
      <c r="N330" s="3" t="s">
        <v>10</v>
      </c>
      <c r="O330" s="4">
        <f t="shared" si="65"/>
        <v>0</v>
      </c>
      <c r="P330" s="4">
        <v>0</v>
      </c>
      <c r="Q330" s="4">
        <v>0</v>
      </c>
      <c r="R330" s="4">
        <v>0</v>
      </c>
      <c r="S330" s="32">
        <v>4</v>
      </c>
      <c r="T330" s="3" t="s">
        <v>10</v>
      </c>
      <c r="U330" s="4">
        <f t="shared" si="66"/>
        <v>0</v>
      </c>
      <c r="V330" s="4">
        <v>0</v>
      </c>
      <c r="W330" s="4">
        <v>0</v>
      </c>
      <c r="X330" s="4">
        <v>0</v>
      </c>
      <c r="Y330" s="4"/>
      <c r="Z330" s="32">
        <v>4</v>
      </c>
      <c r="AA330" s="3" t="s">
        <v>10</v>
      </c>
      <c r="AB330" s="44">
        <f t="shared" si="67"/>
        <v>0</v>
      </c>
    </row>
    <row r="331" spans="1:28" x14ac:dyDescent="0.55000000000000004">
      <c r="A331" s="32">
        <v>5</v>
      </c>
      <c r="B331" s="3" t="s">
        <v>11</v>
      </c>
      <c r="C331" s="4">
        <f t="shared" si="63"/>
        <v>0</v>
      </c>
      <c r="D331" s="4">
        <v>0</v>
      </c>
      <c r="E331" s="4">
        <v>0</v>
      </c>
      <c r="F331" s="4">
        <v>0</v>
      </c>
      <c r="G331" s="32">
        <v>5</v>
      </c>
      <c r="H331" s="3" t="s">
        <v>11</v>
      </c>
      <c r="I331" s="4">
        <f t="shared" si="64"/>
        <v>0</v>
      </c>
      <c r="J331" s="4">
        <v>0</v>
      </c>
      <c r="K331" s="4">
        <v>0</v>
      </c>
      <c r="L331" s="4">
        <v>0</v>
      </c>
      <c r="M331" s="32">
        <v>5</v>
      </c>
      <c r="N331" s="3" t="s">
        <v>11</v>
      </c>
      <c r="O331" s="4">
        <f t="shared" si="65"/>
        <v>0</v>
      </c>
      <c r="P331" s="4">
        <v>0</v>
      </c>
      <c r="Q331" s="4">
        <v>0</v>
      </c>
      <c r="R331" s="4">
        <v>0</v>
      </c>
      <c r="S331" s="32">
        <v>5</v>
      </c>
      <c r="T331" s="3" t="s">
        <v>11</v>
      </c>
      <c r="U331" s="4">
        <f t="shared" si="66"/>
        <v>0</v>
      </c>
      <c r="V331" s="4">
        <v>0</v>
      </c>
      <c r="W331" s="4">
        <v>0</v>
      </c>
      <c r="X331" s="4">
        <v>0</v>
      </c>
      <c r="Y331" s="4"/>
      <c r="Z331" s="32">
        <v>5</v>
      </c>
      <c r="AA331" s="3" t="s">
        <v>11</v>
      </c>
      <c r="AB331" s="44">
        <f t="shared" si="67"/>
        <v>0</v>
      </c>
    </row>
    <row r="332" spans="1:28" x14ac:dyDescent="0.55000000000000004">
      <c r="A332" s="32">
        <v>6</v>
      </c>
      <c r="B332" s="3" t="s">
        <v>12</v>
      </c>
      <c r="C332" s="4">
        <f t="shared" si="63"/>
        <v>0</v>
      </c>
      <c r="D332" s="4">
        <v>0</v>
      </c>
      <c r="E332" s="4">
        <v>0</v>
      </c>
      <c r="F332" s="4">
        <v>0</v>
      </c>
      <c r="G332" s="32">
        <v>6</v>
      </c>
      <c r="H332" s="3" t="s">
        <v>12</v>
      </c>
      <c r="I332" s="4">
        <f t="shared" si="64"/>
        <v>80000</v>
      </c>
      <c r="J332" s="4">
        <v>0</v>
      </c>
      <c r="K332" s="4">
        <v>50000</v>
      </c>
      <c r="L332" s="4">
        <v>30000</v>
      </c>
      <c r="M332" s="32">
        <v>6</v>
      </c>
      <c r="N332" s="3" t="s">
        <v>12</v>
      </c>
      <c r="O332" s="4">
        <f t="shared" si="65"/>
        <v>0</v>
      </c>
      <c r="P332" s="4">
        <v>0</v>
      </c>
      <c r="Q332" s="4">
        <v>0</v>
      </c>
      <c r="R332" s="4">
        <v>0</v>
      </c>
      <c r="S332" s="32">
        <v>6</v>
      </c>
      <c r="T332" s="3" t="s">
        <v>12</v>
      </c>
      <c r="U332" s="4">
        <f t="shared" si="66"/>
        <v>9720</v>
      </c>
      <c r="V332" s="4">
        <v>0</v>
      </c>
      <c r="W332" s="4">
        <v>0</v>
      </c>
      <c r="X332" s="4">
        <v>9720</v>
      </c>
      <c r="Y332" s="4"/>
      <c r="Z332" s="32">
        <v>6</v>
      </c>
      <c r="AA332" s="3" t="s">
        <v>12</v>
      </c>
      <c r="AB332" s="44">
        <f t="shared" si="67"/>
        <v>89720</v>
      </c>
    </row>
    <row r="333" spans="1:28" x14ac:dyDescent="0.55000000000000004">
      <c r="A333" s="32">
        <v>7</v>
      </c>
      <c r="B333" s="3" t="s">
        <v>13</v>
      </c>
      <c r="C333" s="4">
        <f t="shared" si="63"/>
        <v>0</v>
      </c>
      <c r="D333" s="4">
        <v>0</v>
      </c>
      <c r="E333" s="4">
        <v>0</v>
      </c>
      <c r="F333" s="4">
        <v>0</v>
      </c>
      <c r="G333" s="32">
        <v>7</v>
      </c>
      <c r="H333" s="3" t="s">
        <v>13</v>
      </c>
      <c r="I333" s="4">
        <f t="shared" si="64"/>
        <v>0</v>
      </c>
      <c r="J333" s="4">
        <v>0</v>
      </c>
      <c r="K333" s="4">
        <v>0</v>
      </c>
      <c r="L333" s="4">
        <v>0</v>
      </c>
      <c r="M333" s="32">
        <v>7</v>
      </c>
      <c r="N333" s="3" t="s">
        <v>13</v>
      </c>
      <c r="O333" s="4">
        <f t="shared" si="65"/>
        <v>0</v>
      </c>
      <c r="P333" s="4">
        <v>0</v>
      </c>
      <c r="Q333" s="4">
        <v>0</v>
      </c>
      <c r="R333" s="4">
        <v>0</v>
      </c>
      <c r="S333" s="32">
        <v>7</v>
      </c>
      <c r="T333" s="3" t="s">
        <v>13</v>
      </c>
      <c r="U333" s="4">
        <f t="shared" si="66"/>
        <v>0</v>
      </c>
      <c r="V333" s="4">
        <v>0</v>
      </c>
      <c r="W333" s="4">
        <v>0</v>
      </c>
      <c r="X333" s="4">
        <v>0</v>
      </c>
      <c r="Y333" s="4"/>
      <c r="Z333" s="32">
        <v>7</v>
      </c>
      <c r="AA333" s="3" t="s">
        <v>13</v>
      </c>
      <c r="AB333" s="44">
        <f t="shared" si="67"/>
        <v>0</v>
      </c>
    </row>
    <row r="334" spans="1:28" x14ac:dyDescent="0.55000000000000004">
      <c r="A334" s="32">
        <v>8</v>
      </c>
      <c r="B334" s="3" t="s">
        <v>14</v>
      </c>
      <c r="C334" s="4">
        <f t="shared" si="63"/>
        <v>0</v>
      </c>
      <c r="D334" s="4">
        <v>0</v>
      </c>
      <c r="E334" s="4">
        <v>0</v>
      </c>
      <c r="F334" s="4">
        <v>0</v>
      </c>
      <c r="G334" s="32">
        <v>8</v>
      </c>
      <c r="H334" s="3" t="s">
        <v>14</v>
      </c>
      <c r="I334" s="4">
        <f t="shared" si="64"/>
        <v>0</v>
      </c>
      <c r="J334" s="4">
        <v>0</v>
      </c>
      <c r="K334" s="4">
        <v>0</v>
      </c>
      <c r="L334" s="4">
        <v>0</v>
      </c>
      <c r="M334" s="32">
        <v>8</v>
      </c>
      <c r="N334" s="3" t="s">
        <v>14</v>
      </c>
      <c r="O334" s="4">
        <f t="shared" si="65"/>
        <v>0</v>
      </c>
      <c r="P334" s="4">
        <v>0</v>
      </c>
      <c r="Q334" s="4">
        <v>0</v>
      </c>
      <c r="R334" s="4">
        <v>0</v>
      </c>
      <c r="S334" s="32">
        <v>8</v>
      </c>
      <c r="T334" s="3" t="s">
        <v>14</v>
      </c>
      <c r="U334" s="4">
        <f t="shared" si="66"/>
        <v>0</v>
      </c>
      <c r="V334" s="4">
        <v>0</v>
      </c>
      <c r="W334" s="4">
        <v>0</v>
      </c>
      <c r="X334" s="4">
        <v>0</v>
      </c>
      <c r="Y334" s="4"/>
      <c r="Z334" s="32">
        <v>8</v>
      </c>
      <c r="AA334" s="3" t="s">
        <v>14</v>
      </c>
      <c r="AB334" s="44">
        <f t="shared" si="67"/>
        <v>0</v>
      </c>
    </row>
    <row r="335" spans="1:28" x14ac:dyDescent="0.55000000000000004">
      <c r="A335" s="32">
        <v>9</v>
      </c>
      <c r="B335" s="3" t="s">
        <v>15</v>
      </c>
      <c r="C335" s="4">
        <f t="shared" si="63"/>
        <v>0</v>
      </c>
      <c r="D335" s="4">
        <v>0</v>
      </c>
      <c r="E335" s="4">
        <v>0</v>
      </c>
      <c r="F335" s="4">
        <v>0</v>
      </c>
      <c r="G335" s="32">
        <v>9</v>
      </c>
      <c r="H335" s="3" t="s">
        <v>15</v>
      </c>
      <c r="I335" s="4">
        <f t="shared" si="64"/>
        <v>0</v>
      </c>
      <c r="J335" s="4">
        <v>0</v>
      </c>
      <c r="K335" s="4">
        <v>0</v>
      </c>
      <c r="L335" s="4">
        <v>0</v>
      </c>
      <c r="M335" s="32">
        <v>9</v>
      </c>
      <c r="N335" s="3" t="s">
        <v>15</v>
      </c>
      <c r="O335" s="4">
        <f t="shared" si="65"/>
        <v>0</v>
      </c>
      <c r="P335" s="4">
        <v>0</v>
      </c>
      <c r="Q335" s="4">
        <v>0</v>
      </c>
      <c r="R335" s="4">
        <v>0</v>
      </c>
      <c r="S335" s="32">
        <v>9</v>
      </c>
      <c r="T335" s="3" t="s">
        <v>15</v>
      </c>
      <c r="U335" s="4">
        <f t="shared" si="66"/>
        <v>0</v>
      </c>
      <c r="V335" s="4">
        <v>0</v>
      </c>
      <c r="W335" s="4">
        <v>0</v>
      </c>
      <c r="X335" s="4">
        <v>0</v>
      </c>
      <c r="Y335" s="4"/>
      <c r="Z335" s="32">
        <v>9</v>
      </c>
      <c r="AA335" s="3" t="s">
        <v>15</v>
      </c>
      <c r="AB335" s="44">
        <f t="shared" si="67"/>
        <v>0</v>
      </c>
    </row>
    <row r="336" spans="1:28" x14ac:dyDescent="0.55000000000000004">
      <c r="A336" s="32">
        <v>10</v>
      </c>
      <c r="B336" s="3" t="s">
        <v>16</v>
      </c>
      <c r="C336" s="4">
        <f t="shared" si="63"/>
        <v>0</v>
      </c>
      <c r="D336" s="4">
        <v>0</v>
      </c>
      <c r="E336" s="4">
        <v>0</v>
      </c>
      <c r="F336" s="4">
        <v>0</v>
      </c>
      <c r="G336" s="32">
        <v>10</v>
      </c>
      <c r="H336" s="3" t="s">
        <v>16</v>
      </c>
      <c r="I336" s="4">
        <f t="shared" si="64"/>
        <v>0</v>
      </c>
      <c r="J336" s="4">
        <v>0</v>
      </c>
      <c r="K336" s="4">
        <v>0</v>
      </c>
      <c r="L336" s="4">
        <v>0</v>
      </c>
      <c r="M336" s="32">
        <v>10</v>
      </c>
      <c r="N336" s="3" t="s">
        <v>16</v>
      </c>
      <c r="O336" s="4">
        <f t="shared" si="65"/>
        <v>0</v>
      </c>
      <c r="P336" s="4">
        <v>0</v>
      </c>
      <c r="Q336" s="4">
        <v>0</v>
      </c>
      <c r="R336" s="4">
        <v>0</v>
      </c>
      <c r="S336" s="32">
        <v>10</v>
      </c>
      <c r="T336" s="3" t="s">
        <v>16</v>
      </c>
      <c r="U336" s="4">
        <f t="shared" si="66"/>
        <v>0</v>
      </c>
      <c r="V336" s="4">
        <v>0</v>
      </c>
      <c r="W336" s="4">
        <v>0</v>
      </c>
      <c r="X336" s="4">
        <v>0</v>
      </c>
      <c r="Y336" s="4"/>
      <c r="Z336" s="32">
        <v>10</v>
      </c>
      <c r="AA336" s="3" t="s">
        <v>16</v>
      </c>
      <c r="AB336" s="44">
        <f t="shared" si="67"/>
        <v>0</v>
      </c>
    </row>
    <row r="337" spans="1:28" x14ac:dyDescent="0.55000000000000004">
      <c r="A337" s="34">
        <v>11</v>
      </c>
      <c r="B337" s="5" t="s">
        <v>17</v>
      </c>
      <c r="C337" s="4">
        <f t="shared" si="63"/>
        <v>0</v>
      </c>
      <c r="D337" s="6">
        <v>0</v>
      </c>
      <c r="E337" s="6">
        <v>0</v>
      </c>
      <c r="F337" s="6">
        <v>0</v>
      </c>
      <c r="G337" s="34">
        <v>11</v>
      </c>
      <c r="H337" s="5" t="s">
        <v>17</v>
      </c>
      <c r="I337" s="4">
        <f t="shared" si="64"/>
        <v>0</v>
      </c>
      <c r="J337" s="6">
        <v>0</v>
      </c>
      <c r="K337" s="6">
        <v>0</v>
      </c>
      <c r="L337" s="6">
        <v>0</v>
      </c>
      <c r="M337" s="34">
        <v>11</v>
      </c>
      <c r="N337" s="5" t="s">
        <v>17</v>
      </c>
      <c r="O337" s="4">
        <f t="shared" si="65"/>
        <v>0</v>
      </c>
      <c r="P337" s="6">
        <v>0</v>
      </c>
      <c r="Q337" s="6">
        <v>0</v>
      </c>
      <c r="R337" s="6">
        <v>0</v>
      </c>
      <c r="S337" s="34">
        <v>11</v>
      </c>
      <c r="T337" s="5" t="s">
        <v>17</v>
      </c>
      <c r="U337" s="4">
        <f t="shared" si="66"/>
        <v>0</v>
      </c>
      <c r="V337" s="6">
        <v>0</v>
      </c>
      <c r="W337" s="6">
        <v>0</v>
      </c>
      <c r="X337" s="6">
        <v>0</v>
      </c>
      <c r="Y337" s="6"/>
      <c r="Z337" s="34">
        <v>11</v>
      </c>
      <c r="AA337" s="5" t="s">
        <v>17</v>
      </c>
      <c r="AB337" s="44">
        <f t="shared" si="67"/>
        <v>0</v>
      </c>
    </row>
    <row r="338" spans="1:28" x14ac:dyDescent="0.55000000000000004">
      <c r="A338" s="90" t="s">
        <v>2</v>
      </c>
      <c r="B338" s="91"/>
      <c r="C338" s="7">
        <f>SUM(C327:C337)</f>
        <v>0</v>
      </c>
      <c r="D338" s="7">
        <f>SUM(D327:D337)</f>
        <v>0</v>
      </c>
      <c r="E338" s="7">
        <f>SUM(E327:E337)</f>
        <v>0</v>
      </c>
      <c r="F338" s="7">
        <f>SUM(F327:F337)</f>
        <v>0</v>
      </c>
      <c r="G338" s="90" t="s">
        <v>2</v>
      </c>
      <c r="H338" s="91"/>
      <c r="I338" s="7">
        <f>SUM(I327:I337)</f>
        <v>80000</v>
      </c>
      <c r="J338" s="7">
        <f>SUM(J327:J337)</f>
        <v>0</v>
      </c>
      <c r="K338" s="7">
        <f>SUM(K327:K337)</f>
        <v>50000</v>
      </c>
      <c r="L338" s="7">
        <f>SUM(L327:L337)</f>
        <v>30000</v>
      </c>
      <c r="M338" s="90" t="s">
        <v>2</v>
      </c>
      <c r="N338" s="91"/>
      <c r="O338" s="7">
        <f>SUM(O327:O337)</f>
        <v>0</v>
      </c>
      <c r="P338" s="7">
        <f>SUM(P327:P337)</f>
        <v>0</v>
      </c>
      <c r="Q338" s="7">
        <f>SUM(Q327:Q337)</f>
        <v>0</v>
      </c>
      <c r="R338" s="7">
        <f>SUM(R327:R337)</f>
        <v>0</v>
      </c>
      <c r="S338" s="90" t="s">
        <v>2</v>
      </c>
      <c r="T338" s="91"/>
      <c r="U338" s="7">
        <f>SUM(U327:U337)</f>
        <v>9720</v>
      </c>
      <c r="V338" s="7">
        <f>SUM(V327:V337)</f>
        <v>0</v>
      </c>
      <c r="W338" s="7">
        <f>SUM(W327:W337)</f>
        <v>0</v>
      </c>
      <c r="X338" s="7">
        <f>SUM(X327:X337)</f>
        <v>9720</v>
      </c>
      <c r="Y338" s="67"/>
      <c r="Z338" s="90" t="s">
        <v>2</v>
      </c>
      <c r="AA338" s="91"/>
      <c r="AB338" s="7">
        <f>SUM(AB327:AB337)</f>
        <v>89720</v>
      </c>
    </row>
    <row r="340" spans="1:28" x14ac:dyDescent="0.55000000000000004">
      <c r="A340" s="1" t="s">
        <v>21</v>
      </c>
      <c r="G340" s="1" t="s">
        <v>21</v>
      </c>
      <c r="M340" s="1" t="s">
        <v>21</v>
      </c>
      <c r="S340" s="1" t="s">
        <v>21</v>
      </c>
      <c r="Z340" s="1" t="s">
        <v>21</v>
      </c>
    </row>
    <row r="341" spans="1:28" x14ac:dyDescent="0.55000000000000004">
      <c r="B341" s="40"/>
      <c r="C341" s="40"/>
      <c r="D341" s="40"/>
      <c r="E341" s="40"/>
      <c r="F341" s="40"/>
      <c r="H341" s="40"/>
      <c r="I341" s="40"/>
      <c r="J341" s="40"/>
      <c r="K341" s="40"/>
      <c r="L341" s="40"/>
      <c r="N341" s="40"/>
      <c r="O341" s="40"/>
      <c r="P341" s="40"/>
      <c r="Q341" s="40"/>
      <c r="R341" s="40"/>
      <c r="T341" s="40"/>
      <c r="U341" s="40"/>
      <c r="V341" s="40"/>
      <c r="W341" s="40"/>
      <c r="X341" s="40"/>
      <c r="Y341" s="36"/>
      <c r="AA341" s="40"/>
      <c r="AB341" s="40"/>
    </row>
    <row r="342" spans="1:28" x14ac:dyDescent="0.55000000000000004">
      <c r="B342" s="35"/>
      <c r="C342" s="35"/>
      <c r="D342" s="35"/>
      <c r="E342" s="35"/>
      <c r="F342" s="35"/>
      <c r="H342" s="35"/>
      <c r="I342" s="35"/>
      <c r="J342" s="35"/>
      <c r="K342" s="35"/>
      <c r="L342" s="35"/>
      <c r="N342" s="35"/>
      <c r="O342" s="35"/>
      <c r="P342" s="35"/>
      <c r="Q342" s="35"/>
      <c r="R342" s="35"/>
      <c r="T342" s="35"/>
      <c r="U342" s="35"/>
      <c r="V342" s="35"/>
      <c r="W342" s="35"/>
      <c r="X342" s="35"/>
      <c r="Y342" s="36"/>
      <c r="AA342" s="35"/>
      <c r="AB342" s="35"/>
    </row>
    <row r="343" spans="1:28" x14ac:dyDescent="0.55000000000000004">
      <c r="B343" s="35"/>
      <c r="C343" s="35"/>
      <c r="D343" s="35"/>
      <c r="E343" s="35"/>
      <c r="F343" s="35"/>
      <c r="H343" s="35"/>
      <c r="I343" s="35"/>
      <c r="J343" s="35"/>
      <c r="K343" s="35"/>
      <c r="L343" s="35"/>
      <c r="N343" s="35"/>
      <c r="O343" s="35"/>
      <c r="P343" s="35"/>
      <c r="Q343" s="35"/>
      <c r="R343" s="35"/>
      <c r="T343" s="35"/>
      <c r="U343" s="35"/>
      <c r="V343" s="35"/>
      <c r="W343" s="35"/>
      <c r="X343" s="35"/>
      <c r="Y343" s="36"/>
      <c r="AA343" s="35"/>
      <c r="AB343" s="35"/>
    </row>
    <row r="344" spans="1:28" x14ac:dyDescent="0.55000000000000004">
      <c r="A344" s="36"/>
      <c r="B344" s="75"/>
      <c r="C344" s="74" t="s">
        <v>61</v>
      </c>
      <c r="D344" s="36"/>
      <c r="E344" s="36" t="s">
        <v>62</v>
      </c>
      <c r="F344" s="75"/>
      <c r="G344" s="36"/>
      <c r="H344" s="75"/>
      <c r="I344" s="74" t="s">
        <v>61</v>
      </c>
      <c r="J344" s="36"/>
      <c r="K344" s="36" t="s">
        <v>62</v>
      </c>
      <c r="L344" s="75"/>
      <c r="M344" s="36"/>
      <c r="N344" s="75"/>
      <c r="O344" s="74" t="s">
        <v>61</v>
      </c>
      <c r="P344" s="36"/>
      <c r="Q344" s="36" t="s">
        <v>62</v>
      </c>
      <c r="R344" s="75"/>
      <c r="S344" s="36"/>
      <c r="T344" s="75"/>
      <c r="U344" s="74" t="s">
        <v>61</v>
      </c>
      <c r="V344" s="36"/>
      <c r="W344" s="36" t="s">
        <v>62</v>
      </c>
      <c r="X344" s="75"/>
      <c r="Y344" s="36"/>
      <c r="AA344" s="35"/>
      <c r="AB344" s="35"/>
    </row>
    <row r="345" spans="1:28" x14ac:dyDescent="0.55000000000000004">
      <c r="A345" s="36"/>
      <c r="B345" s="36"/>
      <c r="C345" s="82" t="s">
        <v>97</v>
      </c>
      <c r="D345" s="82"/>
      <c r="E345" s="82"/>
      <c r="F345" s="36"/>
      <c r="G345" s="36"/>
      <c r="H345" s="36"/>
      <c r="I345" s="82" t="s">
        <v>97</v>
      </c>
      <c r="J345" s="82"/>
      <c r="K345" s="82"/>
      <c r="L345" s="36"/>
      <c r="M345" s="36"/>
      <c r="N345" s="36"/>
      <c r="O345" s="82" t="s">
        <v>97</v>
      </c>
      <c r="P345" s="82"/>
      <c r="Q345" s="82"/>
      <c r="R345" s="36"/>
      <c r="S345" s="36"/>
      <c r="T345" s="36"/>
      <c r="U345" s="82" t="s">
        <v>97</v>
      </c>
      <c r="V345" s="82"/>
      <c r="W345" s="82"/>
      <c r="X345" s="36"/>
      <c r="Y345" s="36"/>
      <c r="AA345" s="35"/>
      <c r="AB345" s="35"/>
    </row>
    <row r="346" spans="1:28" x14ac:dyDescent="0.55000000000000004">
      <c r="A346" s="36"/>
      <c r="B346" s="36"/>
      <c r="C346" s="82" t="s">
        <v>98</v>
      </c>
      <c r="D346" s="82"/>
      <c r="E346" s="82"/>
      <c r="F346" s="36"/>
      <c r="G346" s="36"/>
      <c r="H346" s="36"/>
      <c r="I346" s="82" t="s">
        <v>98</v>
      </c>
      <c r="J346" s="82"/>
      <c r="K346" s="82"/>
      <c r="L346" s="36"/>
      <c r="M346" s="36"/>
      <c r="N346" s="36"/>
      <c r="O346" s="82" t="s">
        <v>98</v>
      </c>
      <c r="P346" s="82"/>
      <c r="Q346" s="82"/>
      <c r="R346" s="36"/>
      <c r="S346" s="36"/>
      <c r="T346" s="36"/>
      <c r="U346" s="82" t="s">
        <v>98</v>
      </c>
      <c r="V346" s="82"/>
      <c r="W346" s="82"/>
      <c r="X346" s="36"/>
      <c r="Y346" s="36"/>
      <c r="AA346" s="35"/>
      <c r="AB346" s="35"/>
    </row>
    <row r="347" spans="1:28" x14ac:dyDescent="0.5500000000000000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AA347" s="35"/>
      <c r="AB347" s="35"/>
    </row>
    <row r="349" spans="1:28" x14ac:dyDescent="0.55000000000000004">
      <c r="A349" s="89" t="s">
        <v>18</v>
      </c>
      <c r="B349" s="89"/>
      <c r="C349" s="89"/>
      <c r="D349" s="89"/>
      <c r="E349" s="89"/>
      <c r="F349" s="89"/>
      <c r="G349" s="89" t="s">
        <v>18</v>
      </c>
      <c r="H349" s="89"/>
      <c r="I349" s="89"/>
      <c r="J349" s="89"/>
      <c r="K349" s="89"/>
      <c r="L349" s="89"/>
      <c r="M349" s="89" t="s">
        <v>18</v>
      </c>
      <c r="N349" s="89"/>
      <c r="O349" s="89"/>
      <c r="P349" s="89"/>
      <c r="Q349" s="89"/>
      <c r="R349" s="89"/>
      <c r="S349" s="89" t="s">
        <v>18</v>
      </c>
      <c r="T349" s="89"/>
      <c r="U349" s="89"/>
      <c r="V349" s="89"/>
      <c r="W349" s="89"/>
      <c r="X349" s="89"/>
      <c r="Y349" s="64"/>
      <c r="Z349" s="89" t="s">
        <v>18</v>
      </c>
      <c r="AA349" s="89"/>
      <c r="AB349" s="89"/>
    </row>
    <row r="350" spans="1:28" x14ac:dyDescent="0.55000000000000004">
      <c r="A350" s="89" t="s">
        <v>27</v>
      </c>
      <c r="B350" s="89"/>
      <c r="C350" s="89"/>
      <c r="D350" s="89"/>
      <c r="E350" s="89"/>
      <c r="F350" s="89"/>
      <c r="G350" s="89" t="s">
        <v>27</v>
      </c>
      <c r="H350" s="89"/>
      <c r="I350" s="89"/>
      <c r="J350" s="89"/>
      <c r="K350" s="89"/>
      <c r="L350" s="89"/>
      <c r="M350" s="89" t="s">
        <v>27</v>
      </c>
      <c r="N350" s="89"/>
      <c r="O350" s="89"/>
      <c r="P350" s="89"/>
      <c r="Q350" s="89"/>
      <c r="R350" s="89"/>
      <c r="S350" s="89" t="s">
        <v>27</v>
      </c>
      <c r="T350" s="89"/>
      <c r="U350" s="89"/>
      <c r="V350" s="89"/>
      <c r="W350" s="89"/>
      <c r="X350" s="89"/>
      <c r="Y350" s="64"/>
      <c r="Z350" s="89" t="s">
        <v>27</v>
      </c>
      <c r="AA350" s="89"/>
      <c r="AB350" s="89"/>
    </row>
    <row r="351" spans="1:28" x14ac:dyDescent="0.55000000000000004">
      <c r="A351" s="89" t="s">
        <v>92</v>
      </c>
      <c r="B351" s="89"/>
      <c r="C351" s="89"/>
      <c r="D351" s="89"/>
      <c r="E351" s="89"/>
      <c r="F351" s="89"/>
      <c r="G351" s="89" t="s">
        <v>92</v>
      </c>
      <c r="H351" s="89"/>
      <c r="I351" s="89"/>
      <c r="J351" s="89"/>
      <c r="K351" s="89"/>
      <c r="L351" s="89"/>
      <c r="M351" s="89" t="s">
        <v>92</v>
      </c>
      <c r="N351" s="89"/>
      <c r="O351" s="89"/>
      <c r="P351" s="89"/>
      <c r="Q351" s="89"/>
      <c r="R351" s="89"/>
      <c r="S351" s="89" t="s">
        <v>92</v>
      </c>
      <c r="T351" s="89"/>
      <c r="U351" s="89"/>
      <c r="V351" s="89"/>
      <c r="W351" s="89"/>
      <c r="X351" s="89"/>
      <c r="Y351" s="64"/>
      <c r="Z351" s="89" t="s">
        <v>78</v>
      </c>
      <c r="AA351" s="89"/>
      <c r="AB351" s="89"/>
    </row>
    <row r="352" spans="1:28" x14ac:dyDescent="0.55000000000000004">
      <c r="A352" s="89" t="s">
        <v>93</v>
      </c>
      <c r="B352" s="89"/>
      <c r="C352" s="89"/>
      <c r="D352" s="89"/>
      <c r="E352" s="89"/>
      <c r="F352" s="89"/>
      <c r="G352" s="89" t="s">
        <v>94</v>
      </c>
      <c r="H352" s="89"/>
      <c r="I352" s="89"/>
      <c r="J352" s="89"/>
      <c r="K352" s="89"/>
      <c r="L352" s="89"/>
      <c r="M352" s="89" t="s">
        <v>95</v>
      </c>
      <c r="N352" s="89"/>
      <c r="O352" s="89"/>
      <c r="P352" s="89"/>
      <c r="Q352" s="89"/>
      <c r="R352" s="89"/>
      <c r="S352" s="89" t="s">
        <v>91</v>
      </c>
      <c r="T352" s="89"/>
      <c r="U352" s="89"/>
      <c r="V352" s="89"/>
      <c r="W352" s="89"/>
      <c r="X352" s="89"/>
      <c r="Y352" s="64"/>
      <c r="Z352" s="89" t="s">
        <v>82</v>
      </c>
      <c r="AA352" s="89"/>
      <c r="AB352" s="89"/>
    </row>
    <row r="353" spans="1:28" x14ac:dyDescent="0.55000000000000004">
      <c r="A353" s="89" t="s">
        <v>39</v>
      </c>
      <c r="B353" s="89"/>
      <c r="C353" s="89"/>
      <c r="D353" s="89"/>
      <c r="E353" s="89"/>
      <c r="F353" s="89"/>
      <c r="G353" s="89" t="s">
        <v>39</v>
      </c>
      <c r="H353" s="89"/>
      <c r="I353" s="89"/>
      <c r="J353" s="89"/>
      <c r="K353" s="89"/>
      <c r="L353" s="89"/>
      <c r="M353" s="89" t="s">
        <v>39</v>
      </c>
      <c r="N353" s="89"/>
      <c r="O353" s="89"/>
      <c r="P353" s="89"/>
      <c r="Q353" s="89"/>
      <c r="R353" s="89"/>
      <c r="S353" s="92" t="s">
        <v>39</v>
      </c>
      <c r="T353" s="92"/>
      <c r="U353" s="92"/>
      <c r="V353" s="92"/>
      <c r="W353" s="92"/>
      <c r="X353" s="92"/>
      <c r="Y353" s="61"/>
      <c r="Z353" s="92" t="s">
        <v>39</v>
      </c>
      <c r="AA353" s="92"/>
      <c r="AB353" s="92"/>
    </row>
    <row r="354" spans="1:28" x14ac:dyDescent="0.55000000000000004">
      <c r="A354" s="83" t="s">
        <v>0</v>
      </c>
      <c r="B354" s="83" t="s">
        <v>1</v>
      </c>
      <c r="C354" s="83" t="s">
        <v>2</v>
      </c>
      <c r="D354" s="83" t="s">
        <v>6</v>
      </c>
      <c r="E354" s="83"/>
      <c r="F354" s="83"/>
      <c r="G354" s="83" t="s">
        <v>0</v>
      </c>
      <c r="H354" s="83" t="s">
        <v>1</v>
      </c>
      <c r="I354" s="83" t="s">
        <v>2</v>
      </c>
      <c r="J354" s="83" t="s">
        <v>6</v>
      </c>
      <c r="K354" s="83"/>
      <c r="L354" s="83"/>
      <c r="M354" s="83" t="s">
        <v>0</v>
      </c>
      <c r="N354" s="83" t="s">
        <v>1</v>
      </c>
      <c r="O354" s="83" t="s">
        <v>2</v>
      </c>
      <c r="P354" s="83" t="s">
        <v>6</v>
      </c>
      <c r="Q354" s="83"/>
      <c r="R354" s="83"/>
      <c r="S354" s="83" t="s">
        <v>0</v>
      </c>
      <c r="T354" s="83" t="s">
        <v>1</v>
      </c>
      <c r="U354" s="83" t="s">
        <v>2</v>
      </c>
      <c r="V354" s="84" t="s">
        <v>6</v>
      </c>
      <c r="W354" s="86"/>
      <c r="X354" s="62"/>
      <c r="Y354" s="62"/>
      <c r="Z354" s="83" t="s">
        <v>0</v>
      </c>
      <c r="AA354" s="83" t="s">
        <v>1</v>
      </c>
      <c r="AB354" s="83" t="s">
        <v>2</v>
      </c>
    </row>
    <row r="355" spans="1:28" x14ac:dyDescent="0.55000000000000004">
      <c r="A355" s="83"/>
      <c r="B355" s="83"/>
      <c r="C355" s="83"/>
      <c r="D355" s="62" t="s">
        <v>3</v>
      </c>
      <c r="E355" s="62" t="s">
        <v>4</v>
      </c>
      <c r="F355" s="62" t="s">
        <v>5</v>
      </c>
      <c r="G355" s="83"/>
      <c r="H355" s="83"/>
      <c r="I355" s="83"/>
      <c r="J355" s="62" t="s">
        <v>42</v>
      </c>
      <c r="K355" s="62" t="s">
        <v>43</v>
      </c>
      <c r="L355" s="62" t="s">
        <v>44</v>
      </c>
      <c r="M355" s="83"/>
      <c r="N355" s="83"/>
      <c r="O355" s="83"/>
      <c r="P355" s="62" t="s">
        <v>45</v>
      </c>
      <c r="Q355" s="62" t="s">
        <v>46</v>
      </c>
      <c r="R355" s="62" t="s">
        <v>47</v>
      </c>
      <c r="S355" s="83"/>
      <c r="T355" s="83"/>
      <c r="U355" s="83"/>
      <c r="V355" s="62" t="s">
        <v>50</v>
      </c>
      <c r="W355" s="62" t="s">
        <v>51</v>
      </c>
      <c r="X355" s="62" t="s">
        <v>52</v>
      </c>
      <c r="Y355" s="62"/>
      <c r="Z355" s="83"/>
      <c r="AA355" s="83"/>
      <c r="AB355" s="83"/>
    </row>
    <row r="356" spans="1:28" x14ac:dyDescent="0.55000000000000004">
      <c r="A356" s="30">
        <v>1</v>
      </c>
      <c r="B356" s="31" t="s">
        <v>7</v>
      </c>
      <c r="C356" s="4">
        <f t="shared" ref="C356:C366" si="68">SUM(D356+E356+F356)</f>
        <v>0</v>
      </c>
      <c r="D356" s="2">
        <v>0</v>
      </c>
      <c r="E356" s="2">
        <v>0</v>
      </c>
      <c r="F356" s="2">
        <v>0</v>
      </c>
      <c r="G356" s="30">
        <v>1</v>
      </c>
      <c r="H356" s="31" t="s">
        <v>7</v>
      </c>
      <c r="I356" s="4">
        <f t="shared" ref="I356:I366" si="69">SUM(J356+K356+L356)</f>
        <v>0</v>
      </c>
      <c r="J356" s="2">
        <v>0</v>
      </c>
      <c r="K356" s="2">
        <v>0</v>
      </c>
      <c r="L356" s="2">
        <v>0</v>
      </c>
      <c r="M356" s="30">
        <v>1</v>
      </c>
      <c r="N356" s="31" t="s">
        <v>7</v>
      </c>
      <c r="O356" s="4">
        <f t="shared" ref="O356:O366" si="70">SUM(P356+Q356+R356)</f>
        <v>0</v>
      </c>
      <c r="P356" s="2">
        <v>0</v>
      </c>
      <c r="Q356" s="2">
        <v>0</v>
      </c>
      <c r="R356" s="2">
        <v>0</v>
      </c>
      <c r="S356" s="30">
        <v>1</v>
      </c>
      <c r="T356" s="31" t="s">
        <v>7</v>
      </c>
      <c r="U356" s="4">
        <f t="shared" ref="U356:U366" si="71">SUM(V356+W356+X356)</f>
        <v>0</v>
      </c>
      <c r="V356" s="2">
        <v>0</v>
      </c>
      <c r="W356" s="2">
        <v>0</v>
      </c>
      <c r="X356" s="2">
        <v>0</v>
      </c>
      <c r="Y356" s="2"/>
      <c r="Z356" s="30">
        <v>1</v>
      </c>
      <c r="AA356" s="31" t="s">
        <v>7</v>
      </c>
      <c r="AB356" s="44">
        <f t="shared" ref="AB356:AB366" si="72">SUM(C356,I356,O356,U356)</f>
        <v>0</v>
      </c>
    </row>
    <row r="357" spans="1:28" x14ac:dyDescent="0.55000000000000004">
      <c r="A357" s="32">
        <v>2</v>
      </c>
      <c r="B357" s="3" t="s">
        <v>8</v>
      </c>
      <c r="C357" s="4">
        <f t="shared" si="68"/>
        <v>0</v>
      </c>
      <c r="D357" s="4">
        <v>0</v>
      </c>
      <c r="E357" s="4">
        <v>0</v>
      </c>
      <c r="F357" s="4">
        <v>0</v>
      </c>
      <c r="G357" s="32">
        <v>2</v>
      </c>
      <c r="H357" s="3" t="s">
        <v>8</v>
      </c>
      <c r="I357" s="4">
        <f t="shared" si="69"/>
        <v>0</v>
      </c>
      <c r="J357" s="4">
        <v>0</v>
      </c>
      <c r="K357" s="4">
        <v>0</v>
      </c>
      <c r="L357" s="4">
        <v>0</v>
      </c>
      <c r="M357" s="32">
        <v>2</v>
      </c>
      <c r="N357" s="3" t="s">
        <v>8</v>
      </c>
      <c r="O357" s="4">
        <f t="shared" si="70"/>
        <v>0</v>
      </c>
      <c r="P357" s="4">
        <v>0</v>
      </c>
      <c r="Q357" s="4">
        <v>0</v>
      </c>
      <c r="R357" s="4">
        <v>0</v>
      </c>
      <c r="S357" s="32">
        <v>2</v>
      </c>
      <c r="T357" s="3" t="s">
        <v>8</v>
      </c>
      <c r="U357" s="4">
        <f t="shared" si="71"/>
        <v>0</v>
      </c>
      <c r="V357" s="4">
        <v>0</v>
      </c>
      <c r="W357" s="4">
        <v>0</v>
      </c>
      <c r="X357" s="4">
        <v>0</v>
      </c>
      <c r="Y357" s="4"/>
      <c r="Z357" s="32">
        <v>2</v>
      </c>
      <c r="AA357" s="3" t="s">
        <v>8</v>
      </c>
      <c r="AB357" s="44">
        <f t="shared" si="72"/>
        <v>0</v>
      </c>
    </row>
    <row r="358" spans="1:28" x14ac:dyDescent="0.55000000000000004">
      <c r="A358" s="32">
        <v>3</v>
      </c>
      <c r="B358" s="3" t="s">
        <v>9</v>
      </c>
      <c r="C358" s="4">
        <f t="shared" si="68"/>
        <v>0</v>
      </c>
      <c r="D358" s="4">
        <v>0</v>
      </c>
      <c r="E358" s="4">
        <v>0</v>
      </c>
      <c r="F358" s="4">
        <v>0</v>
      </c>
      <c r="G358" s="32">
        <v>3</v>
      </c>
      <c r="H358" s="3" t="s">
        <v>9</v>
      </c>
      <c r="I358" s="4">
        <f t="shared" si="69"/>
        <v>0</v>
      </c>
      <c r="J358" s="4">
        <v>0</v>
      </c>
      <c r="K358" s="4">
        <v>0</v>
      </c>
      <c r="L358" s="4">
        <v>0</v>
      </c>
      <c r="M358" s="32">
        <v>3</v>
      </c>
      <c r="N358" s="3" t="s">
        <v>9</v>
      </c>
      <c r="O358" s="4">
        <f t="shared" si="70"/>
        <v>0</v>
      </c>
      <c r="P358" s="4">
        <v>0</v>
      </c>
      <c r="Q358" s="4">
        <v>0</v>
      </c>
      <c r="R358" s="4">
        <v>0</v>
      </c>
      <c r="S358" s="32">
        <v>3</v>
      </c>
      <c r="T358" s="3" t="s">
        <v>9</v>
      </c>
      <c r="U358" s="4">
        <f t="shared" si="71"/>
        <v>0</v>
      </c>
      <c r="V358" s="4">
        <v>0</v>
      </c>
      <c r="W358" s="4">
        <v>0</v>
      </c>
      <c r="X358" s="4">
        <v>0</v>
      </c>
      <c r="Y358" s="4"/>
      <c r="Z358" s="32">
        <v>3</v>
      </c>
      <c r="AA358" s="3" t="s">
        <v>9</v>
      </c>
      <c r="AB358" s="44">
        <f t="shared" si="72"/>
        <v>0</v>
      </c>
    </row>
    <row r="359" spans="1:28" x14ac:dyDescent="0.55000000000000004">
      <c r="A359" s="32">
        <v>4</v>
      </c>
      <c r="B359" s="3" t="s">
        <v>10</v>
      </c>
      <c r="C359" s="4">
        <f t="shared" si="68"/>
        <v>0</v>
      </c>
      <c r="D359" s="4">
        <v>0</v>
      </c>
      <c r="E359" s="4">
        <v>0</v>
      </c>
      <c r="F359" s="4">
        <v>0</v>
      </c>
      <c r="G359" s="32">
        <v>4</v>
      </c>
      <c r="H359" s="3" t="s">
        <v>10</v>
      </c>
      <c r="I359" s="4">
        <f t="shared" si="69"/>
        <v>0</v>
      </c>
      <c r="J359" s="4">
        <v>0</v>
      </c>
      <c r="K359" s="4">
        <v>0</v>
      </c>
      <c r="L359" s="4">
        <v>0</v>
      </c>
      <c r="M359" s="32">
        <v>4</v>
      </c>
      <c r="N359" s="3" t="s">
        <v>10</v>
      </c>
      <c r="O359" s="4">
        <f t="shared" si="70"/>
        <v>0</v>
      </c>
      <c r="P359" s="4">
        <v>0</v>
      </c>
      <c r="Q359" s="4">
        <v>0</v>
      </c>
      <c r="R359" s="4">
        <v>0</v>
      </c>
      <c r="S359" s="32">
        <v>4</v>
      </c>
      <c r="T359" s="3" t="s">
        <v>10</v>
      </c>
      <c r="U359" s="4">
        <f t="shared" si="71"/>
        <v>0</v>
      </c>
      <c r="V359" s="4">
        <v>0</v>
      </c>
      <c r="W359" s="4">
        <v>0</v>
      </c>
      <c r="X359" s="4">
        <v>0</v>
      </c>
      <c r="Y359" s="4"/>
      <c r="Z359" s="32">
        <v>4</v>
      </c>
      <c r="AA359" s="3" t="s">
        <v>10</v>
      </c>
      <c r="AB359" s="44">
        <f t="shared" si="72"/>
        <v>0</v>
      </c>
    </row>
    <row r="360" spans="1:28" x14ac:dyDescent="0.55000000000000004">
      <c r="A360" s="32">
        <v>5</v>
      </c>
      <c r="B360" s="3" t="s">
        <v>11</v>
      </c>
      <c r="C360" s="4">
        <f t="shared" si="68"/>
        <v>0</v>
      </c>
      <c r="D360" s="4">
        <v>0</v>
      </c>
      <c r="E360" s="4">
        <v>0</v>
      </c>
      <c r="F360" s="4">
        <v>0</v>
      </c>
      <c r="G360" s="32">
        <v>5</v>
      </c>
      <c r="H360" s="3" t="s">
        <v>11</v>
      </c>
      <c r="I360" s="4">
        <f t="shared" si="69"/>
        <v>0</v>
      </c>
      <c r="J360" s="4">
        <v>0</v>
      </c>
      <c r="K360" s="4">
        <v>0</v>
      </c>
      <c r="L360" s="4">
        <v>0</v>
      </c>
      <c r="M360" s="32">
        <v>5</v>
      </c>
      <c r="N360" s="3" t="s">
        <v>11</v>
      </c>
      <c r="O360" s="4">
        <f t="shared" si="70"/>
        <v>0</v>
      </c>
      <c r="P360" s="4">
        <v>0</v>
      </c>
      <c r="Q360" s="4">
        <v>0</v>
      </c>
      <c r="R360" s="4">
        <v>0</v>
      </c>
      <c r="S360" s="32">
        <v>5</v>
      </c>
      <c r="T360" s="3" t="s">
        <v>11</v>
      </c>
      <c r="U360" s="4">
        <f t="shared" si="71"/>
        <v>0</v>
      </c>
      <c r="V360" s="4">
        <v>0</v>
      </c>
      <c r="W360" s="4">
        <v>0</v>
      </c>
      <c r="X360" s="4">
        <v>0</v>
      </c>
      <c r="Y360" s="4"/>
      <c r="Z360" s="32">
        <v>5</v>
      </c>
      <c r="AA360" s="3" t="s">
        <v>11</v>
      </c>
      <c r="AB360" s="44">
        <f t="shared" si="72"/>
        <v>0</v>
      </c>
    </row>
    <row r="361" spans="1:28" x14ac:dyDescent="0.55000000000000004">
      <c r="A361" s="32">
        <v>6</v>
      </c>
      <c r="B361" s="3" t="s">
        <v>12</v>
      </c>
      <c r="C361" s="4">
        <f t="shared" si="68"/>
        <v>0</v>
      </c>
      <c r="D361" s="4">
        <v>0</v>
      </c>
      <c r="E361" s="4">
        <v>0</v>
      </c>
      <c r="F361" s="4">
        <v>0</v>
      </c>
      <c r="G361" s="32">
        <v>6</v>
      </c>
      <c r="H361" s="3" t="s">
        <v>12</v>
      </c>
      <c r="I361" s="4">
        <f t="shared" si="69"/>
        <v>0</v>
      </c>
      <c r="J361" s="4">
        <v>0</v>
      </c>
      <c r="K361" s="4">
        <v>0</v>
      </c>
      <c r="L361" s="4">
        <v>0</v>
      </c>
      <c r="M361" s="32">
        <v>6</v>
      </c>
      <c r="N361" s="3" t="s">
        <v>12</v>
      </c>
      <c r="O361" s="4">
        <f t="shared" si="70"/>
        <v>0</v>
      </c>
      <c r="P361" s="4">
        <v>0</v>
      </c>
      <c r="Q361" s="4">
        <v>0</v>
      </c>
      <c r="R361" s="4">
        <v>0</v>
      </c>
      <c r="S361" s="32">
        <v>6</v>
      </c>
      <c r="T361" s="3" t="s">
        <v>12</v>
      </c>
      <c r="U361" s="4">
        <f t="shared" si="71"/>
        <v>0</v>
      </c>
      <c r="V361" s="4">
        <v>0</v>
      </c>
      <c r="W361" s="4">
        <v>0</v>
      </c>
      <c r="X361" s="4">
        <v>0</v>
      </c>
      <c r="Y361" s="4"/>
      <c r="Z361" s="32">
        <v>6</v>
      </c>
      <c r="AA361" s="3" t="s">
        <v>12</v>
      </c>
      <c r="AB361" s="44">
        <f t="shared" si="72"/>
        <v>0</v>
      </c>
    </row>
    <row r="362" spans="1:28" x14ac:dyDescent="0.55000000000000004">
      <c r="A362" s="32">
        <v>7</v>
      </c>
      <c r="B362" s="3" t="s">
        <v>13</v>
      </c>
      <c r="C362" s="4">
        <f t="shared" si="68"/>
        <v>0</v>
      </c>
      <c r="D362" s="4">
        <v>0</v>
      </c>
      <c r="E362" s="4">
        <v>0</v>
      </c>
      <c r="F362" s="4">
        <v>0</v>
      </c>
      <c r="G362" s="32">
        <v>7</v>
      </c>
      <c r="H362" s="3" t="s">
        <v>13</v>
      </c>
      <c r="I362" s="4">
        <f t="shared" si="69"/>
        <v>0</v>
      </c>
      <c r="J362" s="4">
        <v>0</v>
      </c>
      <c r="K362" s="4">
        <v>0</v>
      </c>
      <c r="L362" s="4">
        <v>0</v>
      </c>
      <c r="M362" s="32">
        <v>7</v>
      </c>
      <c r="N362" s="3" t="s">
        <v>13</v>
      </c>
      <c r="O362" s="4">
        <f t="shared" si="70"/>
        <v>0</v>
      </c>
      <c r="P362" s="4">
        <v>0</v>
      </c>
      <c r="Q362" s="4">
        <v>0</v>
      </c>
      <c r="R362" s="4">
        <v>0</v>
      </c>
      <c r="S362" s="32">
        <v>7</v>
      </c>
      <c r="T362" s="3" t="s">
        <v>13</v>
      </c>
      <c r="U362" s="4">
        <f t="shared" si="71"/>
        <v>0</v>
      </c>
      <c r="V362" s="4">
        <v>0</v>
      </c>
      <c r="W362" s="4">
        <v>0</v>
      </c>
      <c r="X362" s="4">
        <v>0</v>
      </c>
      <c r="Y362" s="4"/>
      <c r="Z362" s="32">
        <v>7</v>
      </c>
      <c r="AA362" s="3" t="s">
        <v>13</v>
      </c>
      <c r="AB362" s="44">
        <f t="shared" si="72"/>
        <v>0</v>
      </c>
    </row>
    <row r="363" spans="1:28" x14ac:dyDescent="0.55000000000000004">
      <c r="A363" s="32">
        <v>8</v>
      </c>
      <c r="B363" s="3" t="s">
        <v>14</v>
      </c>
      <c r="C363" s="4">
        <f t="shared" si="68"/>
        <v>0</v>
      </c>
      <c r="D363" s="4">
        <v>0</v>
      </c>
      <c r="E363" s="4">
        <v>0</v>
      </c>
      <c r="F363" s="4">
        <v>0</v>
      </c>
      <c r="G363" s="32">
        <v>8</v>
      </c>
      <c r="H363" s="3" t="s">
        <v>14</v>
      </c>
      <c r="I363" s="4">
        <f t="shared" si="69"/>
        <v>0</v>
      </c>
      <c r="J363" s="4">
        <v>0</v>
      </c>
      <c r="K363" s="4">
        <v>0</v>
      </c>
      <c r="L363" s="4">
        <v>0</v>
      </c>
      <c r="M363" s="32">
        <v>8</v>
      </c>
      <c r="N363" s="3" t="s">
        <v>14</v>
      </c>
      <c r="O363" s="4">
        <f t="shared" si="70"/>
        <v>0</v>
      </c>
      <c r="P363" s="4">
        <v>0</v>
      </c>
      <c r="Q363" s="4">
        <v>0</v>
      </c>
      <c r="R363" s="4">
        <v>0</v>
      </c>
      <c r="S363" s="32">
        <v>8</v>
      </c>
      <c r="T363" s="3" t="s">
        <v>14</v>
      </c>
      <c r="U363" s="4">
        <f t="shared" si="71"/>
        <v>0</v>
      </c>
      <c r="V363" s="4">
        <v>0</v>
      </c>
      <c r="W363" s="4">
        <v>0</v>
      </c>
      <c r="X363" s="4">
        <v>0</v>
      </c>
      <c r="Y363" s="4"/>
      <c r="Z363" s="32">
        <v>8</v>
      </c>
      <c r="AA363" s="3" t="s">
        <v>14</v>
      </c>
      <c r="AB363" s="44">
        <f t="shared" si="72"/>
        <v>0</v>
      </c>
    </row>
    <row r="364" spans="1:28" x14ac:dyDescent="0.55000000000000004">
      <c r="A364" s="32">
        <v>9</v>
      </c>
      <c r="B364" s="3" t="s">
        <v>15</v>
      </c>
      <c r="C364" s="4">
        <f t="shared" si="68"/>
        <v>0</v>
      </c>
      <c r="D364" s="4">
        <v>0</v>
      </c>
      <c r="E364" s="4">
        <v>0</v>
      </c>
      <c r="F364" s="4">
        <v>0</v>
      </c>
      <c r="G364" s="32">
        <v>9</v>
      </c>
      <c r="H364" s="3" t="s">
        <v>15</v>
      </c>
      <c r="I364" s="4">
        <f t="shared" si="69"/>
        <v>0</v>
      </c>
      <c r="J364" s="4">
        <v>0</v>
      </c>
      <c r="K364" s="4">
        <v>0</v>
      </c>
      <c r="L364" s="4">
        <v>0</v>
      </c>
      <c r="M364" s="32">
        <v>9</v>
      </c>
      <c r="N364" s="3" t="s">
        <v>15</v>
      </c>
      <c r="O364" s="4">
        <f t="shared" si="70"/>
        <v>0</v>
      </c>
      <c r="P364" s="4">
        <v>0</v>
      </c>
      <c r="Q364" s="4">
        <v>0</v>
      </c>
      <c r="R364" s="4">
        <v>0</v>
      </c>
      <c r="S364" s="32">
        <v>9</v>
      </c>
      <c r="T364" s="3" t="s">
        <v>15</v>
      </c>
      <c r="U364" s="4">
        <f t="shared" si="71"/>
        <v>0</v>
      </c>
      <c r="V364" s="4">
        <v>0</v>
      </c>
      <c r="W364" s="4">
        <v>0</v>
      </c>
      <c r="X364" s="4">
        <v>0</v>
      </c>
      <c r="Y364" s="4"/>
      <c r="Z364" s="32">
        <v>9</v>
      </c>
      <c r="AA364" s="3" t="s">
        <v>15</v>
      </c>
      <c r="AB364" s="44">
        <f t="shared" si="72"/>
        <v>0</v>
      </c>
    </row>
    <row r="365" spans="1:28" x14ac:dyDescent="0.55000000000000004">
      <c r="A365" s="32">
        <v>10</v>
      </c>
      <c r="B365" s="3" t="s">
        <v>16</v>
      </c>
      <c r="C365" s="4">
        <f t="shared" si="68"/>
        <v>0</v>
      </c>
      <c r="D365" s="4">
        <v>0</v>
      </c>
      <c r="E365" s="4">
        <v>0</v>
      </c>
      <c r="F365" s="4">
        <v>0</v>
      </c>
      <c r="G365" s="32">
        <v>10</v>
      </c>
      <c r="H365" s="3" t="s">
        <v>16</v>
      </c>
      <c r="I365" s="4">
        <f t="shared" si="69"/>
        <v>0</v>
      </c>
      <c r="J365" s="4">
        <v>0</v>
      </c>
      <c r="K365" s="4">
        <v>0</v>
      </c>
      <c r="L365" s="4">
        <v>0</v>
      </c>
      <c r="M365" s="32">
        <v>10</v>
      </c>
      <c r="N365" s="3" t="s">
        <v>16</v>
      </c>
      <c r="O365" s="4">
        <f t="shared" si="70"/>
        <v>0</v>
      </c>
      <c r="P365" s="4">
        <v>0</v>
      </c>
      <c r="Q365" s="4">
        <v>0</v>
      </c>
      <c r="R365" s="4">
        <v>0</v>
      </c>
      <c r="S365" s="32">
        <v>10</v>
      </c>
      <c r="T365" s="3" t="s">
        <v>16</v>
      </c>
      <c r="U365" s="4">
        <f t="shared" si="71"/>
        <v>0</v>
      </c>
      <c r="V365" s="4">
        <v>0</v>
      </c>
      <c r="W365" s="4">
        <v>0</v>
      </c>
      <c r="X365" s="4">
        <v>0</v>
      </c>
      <c r="Y365" s="4"/>
      <c r="Z365" s="32">
        <v>10</v>
      </c>
      <c r="AA365" s="3" t="s">
        <v>16</v>
      </c>
      <c r="AB365" s="44">
        <f t="shared" si="72"/>
        <v>0</v>
      </c>
    </row>
    <row r="366" spans="1:28" x14ac:dyDescent="0.55000000000000004">
      <c r="A366" s="34">
        <v>11</v>
      </c>
      <c r="B366" s="5" t="s">
        <v>17</v>
      </c>
      <c r="C366" s="4">
        <f t="shared" si="68"/>
        <v>0</v>
      </c>
      <c r="D366" s="6">
        <v>0</v>
      </c>
      <c r="E366" s="6">
        <v>0</v>
      </c>
      <c r="F366" s="6">
        <v>0</v>
      </c>
      <c r="G366" s="34">
        <v>11</v>
      </c>
      <c r="H366" s="5" t="s">
        <v>17</v>
      </c>
      <c r="I366" s="4">
        <f t="shared" si="69"/>
        <v>0</v>
      </c>
      <c r="J366" s="6">
        <v>0</v>
      </c>
      <c r="K366" s="6">
        <v>0</v>
      </c>
      <c r="L366" s="6">
        <v>0</v>
      </c>
      <c r="M366" s="34">
        <v>11</v>
      </c>
      <c r="N366" s="5" t="s">
        <v>17</v>
      </c>
      <c r="O366" s="4">
        <f t="shared" si="70"/>
        <v>0</v>
      </c>
      <c r="P366" s="6">
        <v>0</v>
      </c>
      <c r="Q366" s="6">
        <v>0</v>
      </c>
      <c r="R366" s="6">
        <v>0</v>
      </c>
      <c r="S366" s="34">
        <v>11</v>
      </c>
      <c r="T366" s="5" t="s">
        <v>17</v>
      </c>
      <c r="U366" s="4">
        <f t="shared" si="71"/>
        <v>0</v>
      </c>
      <c r="V366" s="6">
        <v>0</v>
      </c>
      <c r="W366" s="6">
        <v>0</v>
      </c>
      <c r="X366" s="6">
        <v>0</v>
      </c>
      <c r="Y366" s="6"/>
      <c r="Z366" s="34">
        <v>11</v>
      </c>
      <c r="AA366" s="5" t="s">
        <v>17</v>
      </c>
      <c r="AB366" s="44">
        <f t="shared" si="72"/>
        <v>0</v>
      </c>
    </row>
    <row r="367" spans="1:28" x14ac:dyDescent="0.55000000000000004">
      <c r="A367" s="90" t="s">
        <v>2</v>
      </c>
      <c r="B367" s="91"/>
      <c r="C367" s="42"/>
      <c r="D367" s="42"/>
      <c r="E367" s="42"/>
      <c r="F367" s="42"/>
      <c r="G367" s="90" t="s">
        <v>2</v>
      </c>
      <c r="H367" s="91"/>
      <c r="I367" s="42"/>
      <c r="J367" s="42"/>
      <c r="K367" s="42"/>
      <c r="L367" s="42"/>
      <c r="M367" s="90" t="s">
        <v>2</v>
      </c>
      <c r="N367" s="91"/>
      <c r="O367" s="42"/>
      <c r="P367" s="42"/>
      <c r="Q367" s="42"/>
      <c r="R367" s="42"/>
      <c r="S367" s="90" t="s">
        <v>2</v>
      </c>
      <c r="T367" s="91"/>
      <c r="U367" s="42"/>
      <c r="V367" s="42"/>
      <c r="W367" s="42"/>
      <c r="X367" s="42"/>
      <c r="Y367" s="68"/>
      <c r="Z367" s="90" t="s">
        <v>2</v>
      </c>
      <c r="AA367" s="91"/>
      <c r="AB367" s="42"/>
    </row>
    <row r="369" spans="1:28" x14ac:dyDescent="0.55000000000000004">
      <c r="A369" s="1" t="s">
        <v>21</v>
      </c>
      <c r="G369" s="1" t="s">
        <v>21</v>
      </c>
      <c r="M369" s="1" t="s">
        <v>21</v>
      </c>
      <c r="S369" s="1" t="s">
        <v>21</v>
      </c>
      <c r="Z369" s="1" t="s">
        <v>21</v>
      </c>
    </row>
    <row r="370" spans="1:28" x14ac:dyDescent="0.55000000000000004">
      <c r="B370" s="40"/>
      <c r="C370" s="40"/>
      <c r="D370" s="40"/>
      <c r="E370" s="40"/>
      <c r="F370" s="40"/>
      <c r="H370" s="40"/>
      <c r="I370" s="40"/>
      <c r="J370" s="40"/>
      <c r="K370" s="40"/>
      <c r="L370" s="40"/>
      <c r="N370" s="40"/>
      <c r="O370" s="40"/>
      <c r="P370" s="40"/>
      <c r="Q370" s="40"/>
      <c r="R370" s="40"/>
      <c r="T370" s="40"/>
      <c r="U370" s="40"/>
      <c r="V370" s="40"/>
      <c r="W370" s="40"/>
      <c r="X370" s="40"/>
      <c r="Y370" s="36"/>
      <c r="AA370" s="40"/>
      <c r="AB370" s="40"/>
    </row>
    <row r="371" spans="1:28" x14ac:dyDescent="0.55000000000000004">
      <c r="B371" s="35"/>
      <c r="C371" s="35"/>
      <c r="D371" s="35"/>
      <c r="E371" s="35"/>
      <c r="F371" s="35"/>
      <c r="H371" s="35"/>
      <c r="I371" s="35"/>
      <c r="J371" s="35"/>
      <c r="K371" s="35"/>
      <c r="L371" s="35"/>
      <c r="N371" s="35"/>
      <c r="O371" s="35"/>
      <c r="P371" s="35"/>
      <c r="Q371" s="35"/>
      <c r="R371" s="35"/>
      <c r="T371" s="35"/>
      <c r="U371" s="35"/>
      <c r="V371" s="35"/>
      <c r="W371" s="35"/>
      <c r="X371" s="35"/>
      <c r="Y371" s="36"/>
      <c r="AA371" s="35"/>
      <c r="AB371" s="35"/>
    </row>
    <row r="372" spans="1:28" x14ac:dyDescent="0.55000000000000004">
      <c r="B372" s="35"/>
      <c r="C372" s="35"/>
      <c r="D372" s="35"/>
      <c r="E372" s="35"/>
      <c r="F372" s="35"/>
      <c r="H372" s="35"/>
      <c r="I372" s="35"/>
      <c r="J372" s="35"/>
      <c r="K372" s="35"/>
      <c r="L372" s="35"/>
      <c r="N372" s="35"/>
      <c r="O372" s="35"/>
      <c r="P372" s="35"/>
      <c r="Q372" s="35"/>
      <c r="R372" s="35"/>
      <c r="T372" s="35"/>
      <c r="U372" s="35"/>
      <c r="V372" s="35"/>
      <c r="W372" s="35"/>
      <c r="X372" s="35"/>
      <c r="Y372" s="36"/>
      <c r="AA372" s="35"/>
      <c r="AB372" s="35"/>
    </row>
    <row r="373" spans="1:28" x14ac:dyDescent="0.55000000000000004">
      <c r="A373" s="36"/>
      <c r="B373" s="75"/>
      <c r="C373" s="74" t="s">
        <v>61</v>
      </c>
      <c r="D373" s="36"/>
      <c r="E373" s="36" t="s">
        <v>62</v>
      </c>
      <c r="F373" s="75"/>
      <c r="G373" s="36"/>
      <c r="H373" s="75"/>
      <c r="I373" s="74" t="s">
        <v>61</v>
      </c>
      <c r="J373" s="36"/>
      <c r="K373" s="36" t="s">
        <v>62</v>
      </c>
      <c r="L373" s="75"/>
      <c r="M373" s="36"/>
      <c r="N373" s="75"/>
      <c r="O373" s="74" t="s">
        <v>61</v>
      </c>
      <c r="P373" s="36"/>
      <c r="Q373" s="36" t="s">
        <v>62</v>
      </c>
      <c r="R373" s="75"/>
      <c r="T373" s="35"/>
      <c r="U373" s="35"/>
      <c r="V373" s="35"/>
      <c r="W373" s="35"/>
      <c r="X373" s="35"/>
      <c r="Y373" s="36"/>
      <c r="AA373" s="35"/>
      <c r="AB373" s="35"/>
    </row>
    <row r="374" spans="1:28" x14ac:dyDescent="0.55000000000000004">
      <c r="A374" s="36"/>
      <c r="B374" s="36"/>
      <c r="C374" s="82" t="s">
        <v>97</v>
      </c>
      <c r="D374" s="82"/>
      <c r="E374" s="82"/>
      <c r="F374" s="36"/>
      <c r="G374" s="36"/>
      <c r="H374" s="36"/>
      <c r="I374" s="82" t="s">
        <v>97</v>
      </c>
      <c r="J374" s="82"/>
      <c r="K374" s="82"/>
      <c r="L374" s="36"/>
      <c r="M374" s="36"/>
      <c r="N374" s="36"/>
      <c r="O374" s="82" t="s">
        <v>97</v>
      </c>
      <c r="P374" s="82"/>
      <c r="Q374" s="82"/>
      <c r="R374" s="36"/>
      <c r="S374" s="36"/>
      <c r="T374" s="75"/>
      <c r="U374" s="74" t="s">
        <v>61</v>
      </c>
      <c r="V374" s="36"/>
      <c r="W374" s="36" t="s">
        <v>62</v>
      </c>
      <c r="X374" s="75"/>
      <c r="Y374" s="36"/>
      <c r="AA374" s="35"/>
      <c r="AB374" s="35"/>
    </row>
    <row r="375" spans="1:28" x14ac:dyDescent="0.55000000000000004">
      <c r="A375" s="36"/>
      <c r="B375" s="36"/>
      <c r="C375" s="82" t="s">
        <v>98</v>
      </c>
      <c r="D375" s="82"/>
      <c r="E375" s="82"/>
      <c r="F375" s="36"/>
      <c r="G375" s="36"/>
      <c r="H375" s="36"/>
      <c r="I375" s="82" t="s">
        <v>98</v>
      </c>
      <c r="J375" s="82"/>
      <c r="K375" s="82"/>
      <c r="L375" s="36"/>
      <c r="M375" s="36"/>
      <c r="N375" s="36"/>
      <c r="O375" s="82" t="s">
        <v>98</v>
      </c>
      <c r="P375" s="82"/>
      <c r="Q375" s="82"/>
      <c r="R375" s="36"/>
      <c r="S375" s="36"/>
      <c r="T375" s="36"/>
      <c r="U375" s="82" t="s">
        <v>97</v>
      </c>
      <c r="V375" s="82"/>
      <c r="W375" s="82"/>
      <c r="X375" s="36"/>
      <c r="Y375" s="36"/>
      <c r="AA375" s="35"/>
      <c r="AB375" s="35"/>
    </row>
    <row r="376" spans="1:28" x14ac:dyDescent="0.55000000000000004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82" t="s">
        <v>98</v>
      </c>
      <c r="V376" s="82"/>
      <c r="W376" s="82"/>
      <c r="X376" s="36"/>
      <c r="Y376" s="36"/>
      <c r="AA376" s="35"/>
      <c r="AB376" s="35"/>
    </row>
    <row r="377" spans="1:28" x14ac:dyDescent="0.55000000000000004">
      <c r="S377" s="36"/>
      <c r="T377" s="36"/>
      <c r="U377" s="36"/>
      <c r="V377" s="36"/>
      <c r="W377" s="36"/>
      <c r="X377" s="36"/>
    </row>
    <row r="378" spans="1:28" x14ac:dyDescent="0.55000000000000004">
      <c r="A378" s="89" t="s">
        <v>18</v>
      </c>
      <c r="B378" s="89"/>
      <c r="C378" s="89"/>
      <c r="D378" s="89"/>
      <c r="E378" s="89"/>
      <c r="F378" s="89"/>
      <c r="G378" s="89" t="s">
        <v>18</v>
      </c>
      <c r="H378" s="89"/>
      <c r="I378" s="89"/>
      <c r="J378" s="89"/>
      <c r="K378" s="89"/>
      <c r="L378" s="89"/>
      <c r="M378" s="89" t="s">
        <v>18</v>
      </c>
      <c r="N378" s="89"/>
      <c r="O378" s="89"/>
      <c r="P378" s="89"/>
      <c r="Q378" s="89"/>
      <c r="R378" s="89"/>
      <c r="S378" s="89" t="s">
        <v>18</v>
      </c>
      <c r="T378" s="89"/>
      <c r="U378" s="89"/>
      <c r="V378" s="89"/>
      <c r="W378" s="89"/>
      <c r="X378" s="89"/>
      <c r="Y378" s="64"/>
      <c r="Z378" s="89" t="s">
        <v>18</v>
      </c>
      <c r="AA378" s="89"/>
      <c r="AB378" s="89"/>
    </row>
    <row r="379" spans="1:28" x14ac:dyDescent="0.55000000000000004">
      <c r="A379" s="89" t="s">
        <v>19</v>
      </c>
      <c r="B379" s="89"/>
      <c r="C379" s="89"/>
      <c r="D379" s="89"/>
      <c r="E379" s="89"/>
      <c r="F379" s="89"/>
      <c r="G379" s="89" t="s">
        <v>19</v>
      </c>
      <c r="H379" s="89"/>
      <c r="I379" s="89"/>
      <c r="J379" s="89"/>
      <c r="K379" s="89"/>
      <c r="L379" s="89"/>
      <c r="M379" s="89" t="s">
        <v>19</v>
      </c>
      <c r="N379" s="89"/>
      <c r="O379" s="89"/>
      <c r="P379" s="89"/>
      <c r="Q379" s="89"/>
      <c r="R379" s="89"/>
      <c r="S379" s="89" t="s">
        <v>19</v>
      </c>
      <c r="T379" s="89"/>
      <c r="U379" s="89"/>
      <c r="V379" s="89"/>
      <c r="W379" s="89"/>
      <c r="X379" s="89"/>
      <c r="Y379" s="64"/>
      <c r="Z379" s="89" t="s">
        <v>19</v>
      </c>
      <c r="AA379" s="89"/>
      <c r="AB379" s="89"/>
    </row>
    <row r="380" spans="1:28" x14ac:dyDescent="0.55000000000000004">
      <c r="A380" s="89" t="s">
        <v>92</v>
      </c>
      <c r="B380" s="89"/>
      <c r="C380" s="89"/>
      <c r="D380" s="89"/>
      <c r="E380" s="89"/>
      <c r="F380" s="89"/>
      <c r="G380" s="89" t="s">
        <v>92</v>
      </c>
      <c r="H380" s="89"/>
      <c r="I380" s="89"/>
      <c r="J380" s="89"/>
      <c r="K380" s="89"/>
      <c r="L380" s="89"/>
      <c r="M380" s="89" t="s">
        <v>92</v>
      </c>
      <c r="N380" s="89"/>
      <c r="O380" s="89"/>
      <c r="P380" s="89"/>
      <c r="Q380" s="89"/>
      <c r="R380" s="89"/>
      <c r="S380" s="89" t="s">
        <v>92</v>
      </c>
      <c r="T380" s="89"/>
      <c r="U380" s="89"/>
      <c r="V380" s="89"/>
      <c r="W380" s="89"/>
      <c r="X380" s="89"/>
      <c r="Y380" s="64"/>
      <c r="Z380" s="89" t="s">
        <v>78</v>
      </c>
      <c r="AA380" s="89"/>
      <c r="AB380" s="89"/>
    </row>
    <row r="381" spans="1:28" x14ac:dyDescent="0.55000000000000004">
      <c r="A381" s="89" t="s">
        <v>93</v>
      </c>
      <c r="B381" s="89"/>
      <c r="C381" s="89"/>
      <c r="D381" s="89"/>
      <c r="E381" s="89"/>
      <c r="F381" s="89"/>
      <c r="G381" s="89" t="s">
        <v>94</v>
      </c>
      <c r="H381" s="89"/>
      <c r="I381" s="89"/>
      <c r="J381" s="89"/>
      <c r="K381" s="89"/>
      <c r="L381" s="89"/>
      <c r="M381" s="89" t="s">
        <v>95</v>
      </c>
      <c r="N381" s="89"/>
      <c r="O381" s="89"/>
      <c r="P381" s="89"/>
      <c r="Q381" s="89"/>
      <c r="R381" s="89"/>
      <c r="S381" s="89" t="s">
        <v>91</v>
      </c>
      <c r="T381" s="89"/>
      <c r="U381" s="89"/>
      <c r="V381" s="89"/>
      <c r="W381" s="89"/>
      <c r="X381" s="89"/>
      <c r="Y381" s="64"/>
      <c r="Z381" s="89" t="s">
        <v>82</v>
      </c>
      <c r="AA381" s="89"/>
      <c r="AB381" s="89"/>
    </row>
    <row r="382" spans="1:28" x14ac:dyDescent="0.55000000000000004">
      <c r="A382" s="89" t="s">
        <v>35</v>
      </c>
      <c r="B382" s="89"/>
      <c r="C382" s="89"/>
      <c r="D382" s="89"/>
      <c r="E382" s="89"/>
      <c r="F382" s="89"/>
      <c r="G382" s="89" t="s">
        <v>35</v>
      </c>
      <c r="H382" s="89"/>
      <c r="I382" s="89"/>
      <c r="J382" s="89"/>
      <c r="K382" s="89"/>
      <c r="L382" s="89"/>
      <c r="M382" s="89" t="s">
        <v>35</v>
      </c>
      <c r="N382" s="89"/>
      <c r="O382" s="89"/>
      <c r="P382" s="89"/>
      <c r="Q382" s="89"/>
      <c r="R382" s="89"/>
      <c r="S382" s="92" t="s">
        <v>35</v>
      </c>
      <c r="T382" s="92"/>
      <c r="U382" s="92"/>
      <c r="V382" s="92"/>
      <c r="W382" s="92"/>
      <c r="X382" s="92"/>
      <c r="Y382" s="61"/>
      <c r="Z382" s="92" t="s">
        <v>35</v>
      </c>
      <c r="AA382" s="92"/>
      <c r="AB382" s="92"/>
    </row>
    <row r="383" spans="1:28" x14ac:dyDescent="0.55000000000000004">
      <c r="A383" s="83" t="s">
        <v>0</v>
      </c>
      <c r="B383" s="83" t="s">
        <v>1</v>
      </c>
      <c r="C383" s="83" t="s">
        <v>2</v>
      </c>
      <c r="D383" s="83" t="s">
        <v>6</v>
      </c>
      <c r="E383" s="83"/>
      <c r="F383" s="83"/>
      <c r="G383" s="83" t="s">
        <v>0</v>
      </c>
      <c r="H383" s="83" t="s">
        <v>1</v>
      </c>
      <c r="I383" s="83" t="s">
        <v>2</v>
      </c>
      <c r="J383" s="83" t="s">
        <v>6</v>
      </c>
      <c r="K383" s="83"/>
      <c r="L383" s="83"/>
      <c r="M383" s="83" t="s">
        <v>0</v>
      </c>
      <c r="N383" s="83" t="s">
        <v>1</v>
      </c>
      <c r="O383" s="83" t="s">
        <v>2</v>
      </c>
      <c r="P383" s="83" t="s">
        <v>6</v>
      </c>
      <c r="Q383" s="83"/>
      <c r="R383" s="83"/>
      <c r="S383" s="83" t="s">
        <v>0</v>
      </c>
      <c r="T383" s="83" t="s">
        <v>1</v>
      </c>
      <c r="U383" s="83" t="s">
        <v>2</v>
      </c>
      <c r="V383" s="84" t="s">
        <v>6</v>
      </c>
      <c r="W383" s="85"/>
      <c r="X383" s="86"/>
      <c r="Y383" s="62"/>
      <c r="Z383" s="83" t="s">
        <v>0</v>
      </c>
      <c r="AA383" s="83" t="s">
        <v>1</v>
      </c>
      <c r="AB383" s="83" t="s">
        <v>2</v>
      </c>
    </row>
    <row r="384" spans="1:28" x14ac:dyDescent="0.55000000000000004">
      <c r="A384" s="83"/>
      <c r="B384" s="83"/>
      <c r="C384" s="83"/>
      <c r="D384" s="62" t="s">
        <v>3</v>
      </c>
      <c r="E384" s="62" t="s">
        <v>4</v>
      </c>
      <c r="F384" s="62" t="s">
        <v>5</v>
      </c>
      <c r="G384" s="83"/>
      <c r="H384" s="83"/>
      <c r="I384" s="83"/>
      <c r="J384" s="62" t="s">
        <v>42</v>
      </c>
      <c r="K384" s="62" t="s">
        <v>43</v>
      </c>
      <c r="L384" s="62" t="s">
        <v>44</v>
      </c>
      <c r="M384" s="83"/>
      <c r="N384" s="83"/>
      <c r="O384" s="83"/>
      <c r="P384" s="62" t="s">
        <v>45</v>
      </c>
      <c r="Q384" s="62" t="s">
        <v>46</v>
      </c>
      <c r="R384" s="62" t="s">
        <v>47</v>
      </c>
      <c r="S384" s="83"/>
      <c r="T384" s="83"/>
      <c r="U384" s="83"/>
      <c r="V384" s="62" t="s">
        <v>50</v>
      </c>
      <c r="W384" s="62" t="s">
        <v>51</v>
      </c>
      <c r="X384" s="62" t="s">
        <v>52</v>
      </c>
      <c r="Y384" s="62"/>
      <c r="Z384" s="83"/>
      <c r="AA384" s="83"/>
      <c r="AB384" s="83"/>
    </row>
    <row r="385" spans="1:28" x14ac:dyDescent="0.55000000000000004">
      <c r="A385" s="30">
        <v>1</v>
      </c>
      <c r="B385" s="31" t="s">
        <v>7</v>
      </c>
      <c r="C385" s="4">
        <f t="shared" ref="C385:C395" si="73">SUM(D385+E385+F385)</f>
        <v>0</v>
      </c>
      <c r="D385" s="2">
        <v>0</v>
      </c>
      <c r="E385" s="2">
        <v>0</v>
      </c>
      <c r="F385" s="2">
        <v>0</v>
      </c>
      <c r="G385" s="30">
        <v>1</v>
      </c>
      <c r="H385" s="31" t="s">
        <v>7</v>
      </c>
      <c r="I385" s="4">
        <f t="shared" ref="I385:I395" si="74">SUM(J385+K385+L385)</f>
        <v>0</v>
      </c>
      <c r="J385" s="2">
        <v>0</v>
      </c>
      <c r="K385" s="2">
        <v>0</v>
      </c>
      <c r="L385" s="2">
        <v>0</v>
      </c>
      <c r="M385" s="30">
        <v>1</v>
      </c>
      <c r="N385" s="31" t="s">
        <v>7</v>
      </c>
      <c r="O385" s="4">
        <f t="shared" ref="O385:O395" si="75">SUM(P385+Q385+R385)</f>
        <v>0</v>
      </c>
      <c r="P385" s="2">
        <v>0</v>
      </c>
      <c r="Q385" s="2">
        <v>0</v>
      </c>
      <c r="R385" s="2">
        <v>0</v>
      </c>
      <c r="S385" s="30">
        <v>1</v>
      </c>
      <c r="T385" s="31" t="s">
        <v>7</v>
      </c>
      <c r="U385" s="4">
        <f t="shared" ref="U385:U395" si="76">SUM(V385+W385+X385)</f>
        <v>0</v>
      </c>
      <c r="V385" s="2">
        <v>0</v>
      </c>
      <c r="W385" s="2">
        <v>0</v>
      </c>
      <c r="X385" s="2">
        <v>0</v>
      </c>
      <c r="Y385" s="2"/>
      <c r="Z385" s="30">
        <v>1</v>
      </c>
      <c r="AA385" s="31" t="s">
        <v>7</v>
      </c>
      <c r="AB385" s="44">
        <f t="shared" ref="AB385:AB395" si="77">SUM(C385,I385,O385,U385)</f>
        <v>0</v>
      </c>
    </row>
    <row r="386" spans="1:28" x14ac:dyDescent="0.55000000000000004">
      <c r="A386" s="32">
        <v>2</v>
      </c>
      <c r="B386" s="3" t="s">
        <v>8</v>
      </c>
      <c r="C386" s="4">
        <f t="shared" si="73"/>
        <v>0</v>
      </c>
      <c r="D386" s="4">
        <v>0</v>
      </c>
      <c r="E386" s="4">
        <v>0</v>
      </c>
      <c r="F386" s="4">
        <v>0</v>
      </c>
      <c r="G386" s="32">
        <v>2</v>
      </c>
      <c r="H386" s="3" t="s">
        <v>8</v>
      </c>
      <c r="I386" s="4">
        <f t="shared" si="74"/>
        <v>0</v>
      </c>
      <c r="J386" s="4">
        <v>0</v>
      </c>
      <c r="K386" s="4">
        <v>0</v>
      </c>
      <c r="L386" s="4">
        <v>0</v>
      </c>
      <c r="M386" s="32">
        <v>2</v>
      </c>
      <c r="N386" s="3" t="s">
        <v>8</v>
      </c>
      <c r="O386" s="4">
        <f t="shared" si="75"/>
        <v>0</v>
      </c>
      <c r="P386" s="4">
        <v>0</v>
      </c>
      <c r="Q386" s="4">
        <v>0</v>
      </c>
      <c r="R386" s="4">
        <v>0</v>
      </c>
      <c r="S386" s="32">
        <v>2</v>
      </c>
      <c r="T386" s="3" t="s">
        <v>8</v>
      </c>
      <c r="U386" s="4">
        <f t="shared" si="76"/>
        <v>0</v>
      </c>
      <c r="V386" s="4">
        <v>0</v>
      </c>
      <c r="W386" s="4">
        <v>0</v>
      </c>
      <c r="X386" s="4">
        <v>0</v>
      </c>
      <c r="Y386" s="4"/>
      <c r="Z386" s="32">
        <v>2</v>
      </c>
      <c r="AA386" s="3" t="s">
        <v>8</v>
      </c>
      <c r="AB386" s="44">
        <f t="shared" si="77"/>
        <v>0</v>
      </c>
    </row>
    <row r="387" spans="1:28" x14ac:dyDescent="0.55000000000000004">
      <c r="A387" s="32">
        <v>3</v>
      </c>
      <c r="B387" s="3" t="s">
        <v>9</v>
      </c>
      <c r="C387" s="4">
        <f t="shared" si="73"/>
        <v>0</v>
      </c>
      <c r="D387" s="4">
        <v>0</v>
      </c>
      <c r="E387" s="4">
        <v>0</v>
      </c>
      <c r="F387" s="4">
        <v>0</v>
      </c>
      <c r="G387" s="32">
        <v>3</v>
      </c>
      <c r="H387" s="3" t="s">
        <v>9</v>
      </c>
      <c r="I387" s="4">
        <f t="shared" si="74"/>
        <v>0</v>
      </c>
      <c r="J387" s="4">
        <v>0</v>
      </c>
      <c r="K387" s="4">
        <v>0</v>
      </c>
      <c r="L387" s="4">
        <v>0</v>
      </c>
      <c r="M387" s="32">
        <v>3</v>
      </c>
      <c r="N387" s="3" t="s">
        <v>9</v>
      </c>
      <c r="O387" s="4">
        <f t="shared" si="75"/>
        <v>0</v>
      </c>
      <c r="P387" s="4">
        <v>0</v>
      </c>
      <c r="Q387" s="4">
        <v>0</v>
      </c>
      <c r="R387" s="4">
        <v>0</v>
      </c>
      <c r="S387" s="32">
        <v>3</v>
      </c>
      <c r="T387" s="3" t="s">
        <v>9</v>
      </c>
      <c r="U387" s="4">
        <f t="shared" si="76"/>
        <v>0</v>
      </c>
      <c r="V387" s="4">
        <v>0</v>
      </c>
      <c r="W387" s="4">
        <v>0</v>
      </c>
      <c r="X387" s="4">
        <v>0</v>
      </c>
      <c r="Y387" s="4"/>
      <c r="Z387" s="32">
        <v>3</v>
      </c>
      <c r="AA387" s="3" t="s">
        <v>9</v>
      </c>
      <c r="AB387" s="44">
        <f t="shared" si="77"/>
        <v>0</v>
      </c>
    </row>
    <row r="388" spans="1:28" x14ac:dyDescent="0.55000000000000004">
      <c r="A388" s="32">
        <v>4</v>
      </c>
      <c r="B388" s="3" t="s">
        <v>10</v>
      </c>
      <c r="C388" s="4">
        <f t="shared" si="73"/>
        <v>0</v>
      </c>
      <c r="D388" s="4">
        <v>0</v>
      </c>
      <c r="E388" s="4">
        <v>0</v>
      </c>
      <c r="F388" s="4">
        <v>0</v>
      </c>
      <c r="G388" s="32">
        <v>4</v>
      </c>
      <c r="H388" s="3" t="s">
        <v>10</v>
      </c>
      <c r="I388" s="4">
        <f t="shared" si="74"/>
        <v>0</v>
      </c>
      <c r="J388" s="4">
        <v>0</v>
      </c>
      <c r="K388" s="4">
        <v>0</v>
      </c>
      <c r="L388" s="4">
        <v>0</v>
      </c>
      <c r="M388" s="32">
        <v>4</v>
      </c>
      <c r="N388" s="3" t="s">
        <v>10</v>
      </c>
      <c r="O388" s="4">
        <f t="shared" si="75"/>
        <v>0</v>
      </c>
      <c r="P388" s="4">
        <v>0</v>
      </c>
      <c r="Q388" s="4">
        <v>0</v>
      </c>
      <c r="R388" s="4">
        <v>0</v>
      </c>
      <c r="S388" s="32">
        <v>4</v>
      </c>
      <c r="T388" s="3" t="s">
        <v>10</v>
      </c>
      <c r="U388" s="4">
        <f t="shared" si="76"/>
        <v>0</v>
      </c>
      <c r="V388" s="4">
        <v>0</v>
      </c>
      <c r="W388" s="4">
        <v>0</v>
      </c>
      <c r="X388" s="4">
        <v>0</v>
      </c>
      <c r="Y388" s="4"/>
      <c r="Z388" s="32">
        <v>4</v>
      </c>
      <c r="AA388" s="3" t="s">
        <v>10</v>
      </c>
      <c r="AB388" s="44">
        <f t="shared" si="77"/>
        <v>0</v>
      </c>
    </row>
    <row r="389" spans="1:28" x14ac:dyDescent="0.55000000000000004">
      <c r="A389" s="32">
        <v>5</v>
      </c>
      <c r="B389" s="3" t="s">
        <v>11</v>
      </c>
      <c r="C389" s="4">
        <f t="shared" si="73"/>
        <v>0</v>
      </c>
      <c r="D389" s="4">
        <v>0</v>
      </c>
      <c r="E389" s="4">
        <v>0</v>
      </c>
      <c r="F389" s="4">
        <v>0</v>
      </c>
      <c r="G389" s="32">
        <v>5</v>
      </c>
      <c r="H389" s="3" t="s">
        <v>11</v>
      </c>
      <c r="I389" s="4">
        <f t="shared" si="74"/>
        <v>0</v>
      </c>
      <c r="J389" s="4">
        <v>0</v>
      </c>
      <c r="K389" s="4">
        <v>0</v>
      </c>
      <c r="L389" s="4">
        <v>0</v>
      </c>
      <c r="M389" s="32">
        <v>5</v>
      </c>
      <c r="N389" s="3" t="s">
        <v>11</v>
      </c>
      <c r="O389" s="4">
        <f t="shared" si="75"/>
        <v>0</v>
      </c>
      <c r="P389" s="4">
        <v>0</v>
      </c>
      <c r="Q389" s="4">
        <v>0</v>
      </c>
      <c r="R389" s="4">
        <v>0</v>
      </c>
      <c r="S389" s="32">
        <v>5</v>
      </c>
      <c r="T389" s="3" t="s">
        <v>11</v>
      </c>
      <c r="U389" s="4">
        <f t="shared" si="76"/>
        <v>0</v>
      </c>
      <c r="V389" s="4">
        <v>0</v>
      </c>
      <c r="W389" s="4">
        <v>0</v>
      </c>
      <c r="X389" s="4">
        <v>0</v>
      </c>
      <c r="Y389" s="4"/>
      <c r="Z389" s="32">
        <v>5</v>
      </c>
      <c r="AA389" s="3" t="s">
        <v>11</v>
      </c>
      <c r="AB389" s="44">
        <f t="shared" si="77"/>
        <v>0</v>
      </c>
    </row>
    <row r="390" spans="1:28" x14ac:dyDescent="0.55000000000000004">
      <c r="A390" s="32">
        <v>6</v>
      </c>
      <c r="B390" s="3" t="s">
        <v>12</v>
      </c>
      <c r="C390" s="4">
        <f t="shared" si="73"/>
        <v>0</v>
      </c>
      <c r="D390" s="4">
        <v>0</v>
      </c>
      <c r="E390" s="4">
        <v>0</v>
      </c>
      <c r="F390" s="4">
        <v>0</v>
      </c>
      <c r="G390" s="32">
        <v>6</v>
      </c>
      <c r="H390" s="3" t="s">
        <v>12</v>
      </c>
      <c r="I390" s="4">
        <f t="shared" si="74"/>
        <v>0</v>
      </c>
      <c r="J390" s="4">
        <v>0</v>
      </c>
      <c r="K390" s="4">
        <v>0</v>
      </c>
      <c r="L390" s="4">
        <v>0</v>
      </c>
      <c r="M390" s="32">
        <v>6</v>
      </c>
      <c r="N390" s="3" t="s">
        <v>12</v>
      </c>
      <c r="O390" s="4">
        <f t="shared" si="75"/>
        <v>0</v>
      </c>
      <c r="P390" s="4">
        <v>0</v>
      </c>
      <c r="Q390" s="4">
        <v>0</v>
      </c>
      <c r="R390" s="4">
        <v>0</v>
      </c>
      <c r="S390" s="32">
        <v>6</v>
      </c>
      <c r="T390" s="3" t="s">
        <v>12</v>
      </c>
      <c r="U390" s="4">
        <f t="shared" si="76"/>
        <v>25640</v>
      </c>
      <c r="V390" s="4">
        <v>540</v>
      </c>
      <c r="W390" s="4">
        <v>0</v>
      </c>
      <c r="X390" s="4">
        <v>25100</v>
      </c>
      <c r="Y390" s="4"/>
      <c r="Z390" s="32">
        <v>6</v>
      </c>
      <c r="AA390" s="3" t="s">
        <v>12</v>
      </c>
      <c r="AB390" s="44">
        <f t="shared" si="77"/>
        <v>25640</v>
      </c>
    </row>
    <row r="391" spans="1:28" x14ac:dyDescent="0.55000000000000004">
      <c r="A391" s="32">
        <v>7</v>
      </c>
      <c r="B391" s="3" t="s">
        <v>13</v>
      </c>
      <c r="C391" s="4">
        <f t="shared" si="73"/>
        <v>0</v>
      </c>
      <c r="D391" s="4">
        <v>0</v>
      </c>
      <c r="E391" s="4">
        <v>0</v>
      </c>
      <c r="F391" s="4">
        <v>0</v>
      </c>
      <c r="G391" s="32">
        <v>7</v>
      </c>
      <c r="H391" s="3" t="s">
        <v>13</v>
      </c>
      <c r="I391" s="4">
        <f t="shared" si="74"/>
        <v>0</v>
      </c>
      <c r="J391" s="4">
        <v>0</v>
      </c>
      <c r="K391" s="4">
        <v>0</v>
      </c>
      <c r="L391" s="4">
        <v>0</v>
      </c>
      <c r="M391" s="32">
        <v>7</v>
      </c>
      <c r="N391" s="3" t="s">
        <v>13</v>
      </c>
      <c r="O391" s="4">
        <f t="shared" si="75"/>
        <v>0</v>
      </c>
      <c r="P391" s="4">
        <v>0</v>
      </c>
      <c r="Q391" s="4">
        <v>0</v>
      </c>
      <c r="R391" s="4">
        <v>0</v>
      </c>
      <c r="S391" s="32">
        <v>7</v>
      </c>
      <c r="T391" s="3" t="s">
        <v>13</v>
      </c>
      <c r="U391" s="4">
        <f t="shared" si="76"/>
        <v>0</v>
      </c>
      <c r="V391" s="4">
        <v>0</v>
      </c>
      <c r="W391" s="4">
        <v>0</v>
      </c>
      <c r="X391" s="4">
        <v>0</v>
      </c>
      <c r="Y391" s="4"/>
      <c r="Z391" s="32">
        <v>7</v>
      </c>
      <c r="AA391" s="3" t="s">
        <v>13</v>
      </c>
      <c r="AB391" s="44">
        <f t="shared" si="77"/>
        <v>0</v>
      </c>
    </row>
    <row r="392" spans="1:28" x14ac:dyDescent="0.55000000000000004">
      <c r="A392" s="32">
        <v>8</v>
      </c>
      <c r="B392" s="3" t="s">
        <v>14</v>
      </c>
      <c r="C392" s="4">
        <f t="shared" si="73"/>
        <v>0</v>
      </c>
      <c r="D392" s="4">
        <v>0</v>
      </c>
      <c r="E392" s="4">
        <v>0</v>
      </c>
      <c r="F392" s="4">
        <v>0</v>
      </c>
      <c r="G392" s="32">
        <v>8</v>
      </c>
      <c r="H392" s="3" t="s">
        <v>14</v>
      </c>
      <c r="I392" s="4">
        <f t="shared" si="74"/>
        <v>0</v>
      </c>
      <c r="J392" s="4">
        <v>0</v>
      </c>
      <c r="K392" s="4">
        <v>0</v>
      </c>
      <c r="L392" s="4">
        <v>0</v>
      </c>
      <c r="M392" s="32">
        <v>8</v>
      </c>
      <c r="N392" s="3" t="s">
        <v>14</v>
      </c>
      <c r="O392" s="4">
        <f t="shared" si="75"/>
        <v>0</v>
      </c>
      <c r="P392" s="4">
        <v>0</v>
      </c>
      <c r="Q392" s="4">
        <v>0</v>
      </c>
      <c r="R392" s="4">
        <v>0</v>
      </c>
      <c r="S392" s="32">
        <v>8</v>
      </c>
      <c r="T392" s="3" t="s">
        <v>14</v>
      </c>
      <c r="U392" s="4">
        <f t="shared" si="76"/>
        <v>0</v>
      </c>
      <c r="V392" s="4">
        <v>0</v>
      </c>
      <c r="W392" s="4">
        <v>0</v>
      </c>
      <c r="X392" s="4">
        <v>0</v>
      </c>
      <c r="Y392" s="4"/>
      <c r="Z392" s="32">
        <v>8</v>
      </c>
      <c r="AA392" s="3" t="s">
        <v>14</v>
      </c>
      <c r="AB392" s="44">
        <f t="shared" si="77"/>
        <v>0</v>
      </c>
    </row>
    <row r="393" spans="1:28" x14ac:dyDescent="0.55000000000000004">
      <c r="A393" s="32">
        <v>9</v>
      </c>
      <c r="B393" s="3" t="s">
        <v>15</v>
      </c>
      <c r="C393" s="4">
        <f t="shared" si="73"/>
        <v>0</v>
      </c>
      <c r="D393" s="4">
        <v>0</v>
      </c>
      <c r="E393" s="4">
        <v>0</v>
      </c>
      <c r="F393" s="4">
        <v>0</v>
      </c>
      <c r="G393" s="32">
        <v>9</v>
      </c>
      <c r="H393" s="3" t="s">
        <v>15</v>
      </c>
      <c r="I393" s="4">
        <f t="shared" si="74"/>
        <v>0</v>
      </c>
      <c r="J393" s="4">
        <v>0</v>
      </c>
      <c r="K393" s="4">
        <v>0</v>
      </c>
      <c r="L393" s="4">
        <v>0</v>
      </c>
      <c r="M393" s="32">
        <v>9</v>
      </c>
      <c r="N393" s="3" t="s">
        <v>15</v>
      </c>
      <c r="O393" s="4">
        <f t="shared" si="75"/>
        <v>0</v>
      </c>
      <c r="P393" s="4">
        <v>0</v>
      </c>
      <c r="Q393" s="4">
        <v>0</v>
      </c>
      <c r="R393" s="4">
        <v>0</v>
      </c>
      <c r="S393" s="32">
        <v>9</v>
      </c>
      <c r="T393" s="3" t="s">
        <v>15</v>
      </c>
      <c r="U393" s="4">
        <f t="shared" si="76"/>
        <v>0</v>
      </c>
      <c r="V393" s="4">
        <v>0</v>
      </c>
      <c r="W393" s="4">
        <v>0</v>
      </c>
      <c r="X393" s="4">
        <v>0</v>
      </c>
      <c r="Y393" s="4"/>
      <c r="Z393" s="32">
        <v>9</v>
      </c>
      <c r="AA393" s="3" t="s">
        <v>15</v>
      </c>
      <c r="AB393" s="44">
        <f t="shared" si="77"/>
        <v>0</v>
      </c>
    </row>
    <row r="394" spans="1:28" x14ac:dyDescent="0.55000000000000004">
      <c r="A394" s="32">
        <v>10</v>
      </c>
      <c r="B394" s="3" t="s">
        <v>16</v>
      </c>
      <c r="C394" s="4">
        <f t="shared" si="73"/>
        <v>0</v>
      </c>
      <c r="D394" s="4">
        <v>0</v>
      </c>
      <c r="E394" s="4">
        <v>0</v>
      </c>
      <c r="F394" s="4">
        <v>0</v>
      </c>
      <c r="G394" s="32">
        <v>10</v>
      </c>
      <c r="H394" s="3" t="s">
        <v>16</v>
      </c>
      <c r="I394" s="4">
        <f t="shared" si="74"/>
        <v>0</v>
      </c>
      <c r="J394" s="4">
        <v>0</v>
      </c>
      <c r="K394" s="4">
        <v>0</v>
      </c>
      <c r="L394" s="4">
        <v>0</v>
      </c>
      <c r="M394" s="32">
        <v>10</v>
      </c>
      <c r="N394" s="3" t="s">
        <v>16</v>
      </c>
      <c r="O394" s="4">
        <f t="shared" si="75"/>
        <v>0</v>
      </c>
      <c r="P394" s="4">
        <v>0</v>
      </c>
      <c r="Q394" s="4">
        <v>0</v>
      </c>
      <c r="R394" s="4">
        <v>0</v>
      </c>
      <c r="S394" s="32">
        <v>10</v>
      </c>
      <c r="T394" s="3" t="s">
        <v>16</v>
      </c>
      <c r="U394" s="4">
        <f t="shared" si="76"/>
        <v>0</v>
      </c>
      <c r="V394" s="4">
        <v>0</v>
      </c>
      <c r="W394" s="4">
        <v>0</v>
      </c>
      <c r="X394" s="4">
        <v>0</v>
      </c>
      <c r="Y394" s="4"/>
      <c r="Z394" s="32">
        <v>10</v>
      </c>
      <c r="AA394" s="3" t="s">
        <v>16</v>
      </c>
      <c r="AB394" s="44">
        <f t="shared" si="77"/>
        <v>0</v>
      </c>
    </row>
    <row r="395" spans="1:28" x14ac:dyDescent="0.55000000000000004">
      <c r="A395" s="34">
        <v>11</v>
      </c>
      <c r="B395" s="5" t="s">
        <v>17</v>
      </c>
      <c r="C395" s="4">
        <f t="shared" si="73"/>
        <v>0</v>
      </c>
      <c r="D395" s="6">
        <v>0</v>
      </c>
      <c r="E395" s="6">
        <v>0</v>
      </c>
      <c r="F395" s="6">
        <v>0</v>
      </c>
      <c r="G395" s="34">
        <v>11</v>
      </c>
      <c r="H395" s="5" t="s">
        <v>17</v>
      </c>
      <c r="I395" s="4">
        <f t="shared" si="74"/>
        <v>0</v>
      </c>
      <c r="J395" s="6">
        <v>0</v>
      </c>
      <c r="K395" s="6">
        <v>0</v>
      </c>
      <c r="L395" s="6">
        <v>0</v>
      </c>
      <c r="M395" s="34">
        <v>11</v>
      </c>
      <c r="N395" s="5" t="s">
        <v>17</v>
      </c>
      <c r="O395" s="4">
        <f t="shared" si="75"/>
        <v>0</v>
      </c>
      <c r="P395" s="6">
        <v>0</v>
      </c>
      <c r="Q395" s="6">
        <v>0</v>
      </c>
      <c r="R395" s="6">
        <v>0</v>
      </c>
      <c r="S395" s="34">
        <v>11</v>
      </c>
      <c r="T395" s="5" t="s">
        <v>17</v>
      </c>
      <c r="U395" s="4">
        <f t="shared" si="76"/>
        <v>0</v>
      </c>
      <c r="V395" s="6">
        <v>0</v>
      </c>
      <c r="W395" s="6">
        <v>0</v>
      </c>
      <c r="X395" s="6">
        <v>0</v>
      </c>
      <c r="Y395" s="6"/>
      <c r="Z395" s="34">
        <v>11</v>
      </c>
      <c r="AA395" s="5" t="s">
        <v>17</v>
      </c>
      <c r="AB395" s="44">
        <f t="shared" si="77"/>
        <v>0</v>
      </c>
    </row>
    <row r="396" spans="1:28" x14ac:dyDescent="0.55000000000000004">
      <c r="A396" s="90" t="s">
        <v>2</v>
      </c>
      <c r="B396" s="91"/>
      <c r="C396" s="7">
        <f>SUM(C385:C395)</f>
        <v>0</v>
      </c>
      <c r="D396" s="7">
        <f>SUM(D385:D395)</f>
        <v>0</v>
      </c>
      <c r="E396" s="7">
        <f>SUM(E385:E395)</f>
        <v>0</v>
      </c>
      <c r="F396" s="7">
        <f>SUM(F385:F395)</f>
        <v>0</v>
      </c>
      <c r="G396" s="90" t="s">
        <v>2</v>
      </c>
      <c r="H396" s="91"/>
      <c r="I396" s="7">
        <f>SUM(I385:I395)</f>
        <v>0</v>
      </c>
      <c r="J396" s="7">
        <f>SUM(J385:J395)</f>
        <v>0</v>
      </c>
      <c r="K396" s="7">
        <f>SUM(K385:K395)</f>
        <v>0</v>
      </c>
      <c r="L396" s="7">
        <f>SUM(L385:L395)</f>
        <v>0</v>
      </c>
      <c r="M396" s="90" t="s">
        <v>2</v>
      </c>
      <c r="N396" s="91"/>
      <c r="O396" s="7">
        <f>SUM(O385:O395)</f>
        <v>0</v>
      </c>
      <c r="P396" s="7">
        <f>SUM(P385:P395)</f>
        <v>0</v>
      </c>
      <c r="Q396" s="7">
        <f>SUM(Q385:Q395)</f>
        <v>0</v>
      </c>
      <c r="R396" s="7">
        <f>SUM(R385:R395)</f>
        <v>0</v>
      </c>
      <c r="S396" s="90" t="s">
        <v>2</v>
      </c>
      <c r="T396" s="91"/>
      <c r="U396" s="7">
        <f>SUM(U385:U395)</f>
        <v>25640</v>
      </c>
      <c r="V396" s="7">
        <f>SUM(V385:V395)</f>
        <v>540</v>
      </c>
      <c r="W396" s="7">
        <f>SUM(W385:W395)</f>
        <v>0</v>
      </c>
      <c r="X396" s="7">
        <f>SUM(X385:X395)</f>
        <v>25100</v>
      </c>
      <c r="Y396" s="67"/>
      <c r="Z396" s="90" t="s">
        <v>2</v>
      </c>
      <c r="AA396" s="91"/>
      <c r="AB396" s="7">
        <f>SUM(AB385:AB395)</f>
        <v>25640</v>
      </c>
    </row>
    <row r="398" spans="1:28" x14ac:dyDescent="0.55000000000000004">
      <c r="A398" s="1" t="s">
        <v>21</v>
      </c>
      <c r="G398" s="1" t="s">
        <v>21</v>
      </c>
      <c r="M398" s="1" t="s">
        <v>21</v>
      </c>
      <c r="S398" s="1" t="s">
        <v>21</v>
      </c>
      <c r="Z398" s="1" t="s">
        <v>21</v>
      </c>
    </row>
    <row r="399" spans="1:28" x14ac:dyDescent="0.55000000000000004">
      <c r="B399" s="35"/>
      <c r="C399" s="35"/>
      <c r="D399" s="35"/>
      <c r="E399" s="35"/>
      <c r="F399" s="35"/>
      <c r="H399" s="35"/>
      <c r="I399" s="35"/>
      <c r="J399" s="35"/>
      <c r="K399" s="35"/>
      <c r="L399" s="35"/>
      <c r="N399" s="35"/>
      <c r="O399" s="35"/>
      <c r="P399" s="35"/>
      <c r="Q399" s="35"/>
      <c r="R399" s="35"/>
      <c r="T399" s="35"/>
      <c r="U399" s="35"/>
      <c r="V399" s="35"/>
      <c r="W399" s="35"/>
      <c r="X399" s="35"/>
      <c r="Y399" s="36"/>
      <c r="AA399" s="35"/>
      <c r="AB399" s="35"/>
    </row>
    <row r="400" spans="1:28" x14ac:dyDescent="0.55000000000000004">
      <c r="B400" s="35"/>
      <c r="C400" s="35"/>
      <c r="D400" s="35"/>
      <c r="E400" s="35"/>
      <c r="F400" s="35"/>
      <c r="H400" s="35"/>
      <c r="I400" s="35"/>
      <c r="J400" s="35"/>
      <c r="K400" s="35"/>
      <c r="L400" s="35"/>
      <c r="N400" s="35"/>
      <c r="O400" s="35"/>
      <c r="P400" s="35"/>
      <c r="Q400" s="35"/>
      <c r="R400" s="35"/>
      <c r="T400" s="35"/>
      <c r="U400" s="35"/>
      <c r="V400" s="35"/>
      <c r="W400" s="35"/>
      <c r="X400" s="35"/>
      <c r="Y400" s="36"/>
      <c r="AA400" s="35"/>
      <c r="AB400" s="35"/>
    </row>
    <row r="401" spans="1:28" x14ac:dyDescent="0.55000000000000004">
      <c r="B401" s="35"/>
      <c r="C401" s="35"/>
      <c r="D401" s="35"/>
      <c r="E401" s="35"/>
      <c r="F401" s="35"/>
      <c r="H401" s="35"/>
      <c r="I401" s="35"/>
      <c r="J401" s="35"/>
      <c r="K401" s="35"/>
      <c r="L401" s="35"/>
      <c r="N401" s="35"/>
      <c r="O401" s="35"/>
      <c r="P401" s="35"/>
      <c r="Q401" s="35"/>
      <c r="R401" s="35"/>
      <c r="T401" s="35"/>
      <c r="U401" s="35"/>
      <c r="V401" s="35"/>
      <c r="W401" s="35"/>
      <c r="X401" s="35"/>
      <c r="Y401" s="36"/>
      <c r="AA401" s="35"/>
      <c r="AB401" s="35"/>
    </row>
    <row r="402" spans="1:28" x14ac:dyDescent="0.55000000000000004">
      <c r="B402" s="35"/>
      <c r="C402" s="35"/>
      <c r="D402" s="35"/>
      <c r="E402" s="35"/>
      <c r="F402" s="35"/>
      <c r="H402" s="35"/>
      <c r="I402" s="35"/>
      <c r="J402" s="35"/>
      <c r="K402" s="35"/>
      <c r="L402" s="35"/>
      <c r="N402" s="35"/>
      <c r="O402" s="35"/>
      <c r="P402" s="35"/>
      <c r="Q402" s="35"/>
      <c r="R402" s="35"/>
      <c r="T402" s="35"/>
      <c r="U402" s="35"/>
      <c r="V402" s="35"/>
      <c r="W402" s="35"/>
      <c r="X402" s="35"/>
      <c r="Y402" s="36"/>
      <c r="AA402" s="35"/>
      <c r="AB402" s="35"/>
    </row>
    <row r="403" spans="1:28" x14ac:dyDescent="0.55000000000000004">
      <c r="B403" s="36"/>
      <c r="C403" s="63" t="s">
        <v>61</v>
      </c>
      <c r="D403" s="36"/>
      <c r="E403" s="36" t="s">
        <v>62</v>
      </c>
      <c r="F403" s="36"/>
      <c r="H403" s="36"/>
      <c r="I403" s="63" t="s">
        <v>61</v>
      </c>
      <c r="J403" s="36"/>
      <c r="K403" s="36" t="s">
        <v>62</v>
      </c>
      <c r="L403" s="36"/>
      <c r="N403" s="36"/>
      <c r="O403" s="63" t="s">
        <v>61</v>
      </c>
      <c r="P403" s="36"/>
      <c r="Q403" s="36" t="s">
        <v>62</v>
      </c>
      <c r="R403" s="36"/>
      <c r="T403" s="36"/>
      <c r="U403" s="63" t="s">
        <v>61</v>
      </c>
      <c r="V403" s="36"/>
      <c r="W403" s="36" t="s">
        <v>62</v>
      </c>
      <c r="X403" s="36"/>
      <c r="Y403" s="36"/>
      <c r="AA403" s="36"/>
      <c r="AB403" s="63" t="s">
        <v>61</v>
      </c>
    </row>
    <row r="404" spans="1:28" x14ac:dyDescent="0.55000000000000004">
      <c r="B404" s="36"/>
      <c r="C404" s="36"/>
      <c r="D404" s="63" t="s">
        <v>64</v>
      </c>
      <c r="E404" s="36"/>
      <c r="F404" s="36"/>
      <c r="H404" s="36"/>
      <c r="I404" s="36"/>
      <c r="J404" s="63" t="s">
        <v>64</v>
      </c>
      <c r="K404" s="36"/>
      <c r="L404" s="36"/>
      <c r="N404" s="36"/>
      <c r="O404" s="36"/>
      <c r="P404" s="63" t="s">
        <v>64</v>
      </c>
      <c r="Q404" s="36"/>
      <c r="R404" s="36"/>
      <c r="T404" s="36"/>
      <c r="U404" s="36"/>
      <c r="V404" s="63" t="s">
        <v>64</v>
      </c>
      <c r="W404" s="36"/>
      <c r="X404" s="36"/>
      <c r="Y404" s="36"/>
      <c r="AA404" s="36"/>
      <c r="AB404" s="36"/>
    </row>
    <row r="405" spans="1:28" x14ac:dyDescent="0.55000000000000004">
      <c r="B405" s="36"/>
      <c r="C405" s="36"/>
      <c r="D405" s="63" t="s">
        <v>60</v>
      </c>
      <c r="E405" s="36"/>
      <c r="F405" s="36"/>
      <c r="H405" s="36"/>
      <c r="I405" s="36"/>
      <c r="J405" s="63" t="s">
        <v>60</v>
      </c>
      <c r="K405" s="36"/>
      <c r="L405" s="36"/>
      <c r="N405" s="36"/>
      <c r="O405" s="36"/>
      <c r="P405" s="63" t="s">
        <v>60</v>
      </c>
      <c r="Q405" s="36"/>
      <c r="R405" s="36"/>
      <c r="T405" s="36"/>
      <c r="U405" s="36"/>
      <c r="V405" s="63" t="s">
        <v>60</v>
      </c>
      <c r="W405" s="36"/>
      <c r="X405" s="36"/>
      <c r="Y405" s="36"/>
      <c r="AA405" s="36"/>
      <c r="AB405" s="36"/>
    </row>
    <row r="407" spans="1:28" x14ac:dyDescent="0.55000000000000004">
      <c r="A407" s="89" t="s">
        <v>18</v>
      </c>
      <c r="B407" s="89"/>
      <c r="C407" s="89"/>
      <c r="D407" s="89"/>
      <c r="E407" s="89"/>
      <c r="F407" s="89"/>
      <c r="G407" s="89" t="s">
        <v>18</v>
      </c>
      <c r="H407" s="89"/>
      <c r="I407" s="89"/>
      <c r="J407" s="89"/>
      <c r="K407" s="89"/>
      <c r="L407" s="89"/>
      <c r="M407" s="89" t="s">
        <v>18</v>
      </c>
      <c r="N407" s="89"/>
      <c r="O407" s="89"/>
      <c r="P407" s="89"/>
      <c r="Q407" s="89"/>
      <c r="R407" s="89"/>
      <c r="S407" s="89" t="s">
        <v>18</v>
      </c>
      <c r="T407" s="89"/>
      <c r="U407" s="89"/>
      <c r="V407" s="89"/>
      <c r="W407" s="89"/>
      <c r="X407" s="89"/>
      <c r="Y407" s="64"/>
      <c r="Z407" s="89" t="s">
        <v>18</v>
      </c>
      <c r="AA407" s="89"/>
      <c r="AB407" s="89"/>
    </row>
    <row r="408" spans="1:28" x14ac:dyDescent="0.55000000000000004">
      <c r="A408" s="89" t="s">
        <v>36</v>
      </c>
      <c r="B408" s="89"/>
      <c r="C408" s="89"/>
      <c r="D408" s="89"/>
      <c r="E408" s="89"/>
      <c r="F408" s="89"/>
      <c r="G408" s="89" t="s">
        <v>36</v>
      </c>
      <c r="H408" s="89"/>
      <c r="I408" s="89"/>
      <c r="J408" s="89"/>
      <c r="K408" s="89"/>
      <c r="L408" s="89"/>
      <c r="M408" s="89" t="s">
        <v>36</v>
      </c>
      <c r="N408" s="89"/>
      <c r="O408" s="89"/>
      <c r="P408" s="89"/>
      <c r="Q408" s="89"/>
      <c r="R408" s="89"/>
      <c r="S408" s="89" t="s">
        <v>36</v>
      </c>
      <c r="T408" s="89"/>
      <c r="U408" s="89"/>
      <c r="V408" s="89"/>
      <c r="W408" s="89"/>
      <c r="X408" s="89"/>
      <c r="Y408" s="64"/>
      <c r="Z408" s="89" t="s">
        <v>36</v>
      </c>
      <c r="AA408" s="89"/>
      <c r="AB408" s="89"/>
    </row>
    <row r="409" spans="1:28" x14ac:dyDescent="0.55000000000000004">
      <c r="A409" s="89" t="s">
        <v>92</v>
      </c>
      <c r="B409" s="89"/>
      <c r="C409" s="89"/>
      <c r="D409" s="89"/>
      <c r="E409" s="89"/>
      <c r="F409" s="89"/>
      <c r="G409" s="89" t="s">
        <v>92</v>
      </c>
      <c r="H409" s="89"/>
      <c r="I409" s="89"/>
      <c r="J409" s="89"/>
      <c r="K409" s="89"/>
      <c r="L409" s="89"/>
      <c r="M409" s="89" t="s">
        <v>92</v>
      </c>
      <c r="N409" s="89"/>
      <c r="O409" s="89"/>
      <c r="P409" s="89"/>
      <c r="Q409" s="89"/>
      <c r="R409" s="89"/>
      <c r="S409" s="89" t="s">
        <v>92</v>
      </c>
      <c r="T409" s="89"/>
      <c r="U409" s="89"/>
      <c r="V409" s="89"/>
      <c r="W409" s="89"/>
      <c r="X409" s="89"/>
      <c r="Y409" s="64"/>
      <c r="Z409" s="89" t="s">
        <v>78</v>
      </c>
      <c r="AA409" s="89"/>
      <c r="AB409" s="89"/>
    </row>
    <row r="410" spans="1:28" x14ac:dyDescent="0.55000000000000004">
      <c r="A410" s="89" t="s">
        <v>93</v>
      </c>
      <c r="B410" s="89"/>
      <c r="C410" s="89"/>
      <c r="D410" s="89"/>
      <c r="E410" s="89"/>
      <c r="F410" s="89"/>
      <c r="G410" s="89" t="s">
        <v>94</v>
      </c>
      <c r="H410" s="89"/>
      <c r="I410" s="89"/>
      <c r="J410" s="89"/>
      <c r="K410" s="89"/>
      <c r="L410" s="89"/>
      <c r="M410" s="89" t="s">
        <v>95</v>
      </c>
      <c r="N410" s="89"/>
      <c r="O410" s="89"/>
      <c r="P410" s="89"/>
      <c r="Q410" s="89"/>
      <c r="R410" s="89"/>
      <c r="S410" s="89" t="s">
        <v>91</v>
      </c>
      <c r="T410" s="89"/>
      <c r="U410" s="89"/>
      <c r="V410" s="89"/>
      <c r="W410" s="89"/>
      <c r="X410" s="89"/>
      <c r="Y410" s="64"/>
      <c r="Z410" s="89" t="s">
        <v>82</v>
      </c>
      <c r="AA410" s="89"/>
      <c r="AB410" s="89"/>
    </row>
    <row r="411" spans="1:28" x14ac:dyDescent="0.55000000000000004">
      <c r="A411" s="89" t="s">
        <v>37</v>
      </c>
      <c r="B411" s="89"/>
      <c r="C411" s="89"/>
      <c r="D411" s="89"/>
      <c r="E411" s="89"/>
      <c r="F411" s="89"/>
      <c r="G411" s="89" t="s">
        <v>37</v>
      </c>
      <c r="H411" s="89"/>
      <c r="I411" s="89"/>
      <c r="J411" s="89"/>
      <c r="K411" s="89"/>
      <c r="L411" s="89"/>
      <c r="M411" s="89" t="s">
        <v>37</v>
      </c>
      <c r="N411" s="89"/>
      <c r="O411" s="89"/>
      <c r="P411" s="89"/>
      <c r="Q411" s="89"/>
      <c r="R411" s="89"/>
      <c r="S411" s="92" t="s">
        <v>37</v>
      </c>
      <c r="T411" s="92"/>
      <c r="U411" s="92"/>
      <c r="V411" s="92"/>
      <c r="W411" s="92"/>
      <c r="X411" s="92"/>
      <c r="Y411" s="61"/>
      <c r="Z411" s="92" t="s">
        <v>37</v>
      </c>
      <c r="AA411" s="92"/>
      <c r="AB411" s="92"/>
    </row>
    <row r="412" spans="1:28" x14ac:dyDescent="0.55000000000000004">
      <c r="A412" s="83" t="s">
        <v>0</v>
      </c>
      <c r="B412" s="83" t="s">
        <v>1</v>
      </c>
      <c r="C412" s="83" t="s">
        <v>2</v>
      </c>
      <c r="D412" s="83" t="s">
        <v>6</v>
      </c>
      <c r="E412" s="83"/>
      <c r="F412" s="83"/>
      <c r="G412" s="83" t="s">
        <v>0</v>
      </c>
      <c r="H412" s="83" t="s">
        <v>1</v>
      </c>
      <c r="I412" s="83" t="s">
        <v>2</v>
      </c>
      <c r="J412" s="83" t="s">
        <v>6</v>
      </c>
      <c r="K412" s="83"/>
      <c r="L412" s="83"/>
      <c r="M412" s="83" t="s">
        <v>0</v>
      </c>
      <c r="N412" s="83" t="s">
        <v>1</v>
      </c>
      <c r="O412" s="83" t="s">
        <v>2</v>
      </c>
      <c r="P412" s="83" t="s">
        <v>6</v>
      </c>
      <c r="Q412" s="83"/>
      <c r="R412" s="83"/>
      <c r="S412" s="83" t="s">
        <v>0</v>
      </c>
      <c r="T412" s="83" t="s">
        <v>1</v>
      </c>
      <c r="U412" s="83" t="s">
        <v>2</v>
      </c>
      <c r="V412" s="84" t="s">
        <v>6</v>
      </c>
      <c r="W412" s="85"/>
      <c r="X412" s="86"/>
      <c r="Y412" s="62"/>
      <c r="Z412" s="83" t="s">
        <v>0</v>
      </c>
      <c r="AA412" s="83" t="s">
        <v>1</v>
      </c>
      <c r="AB412" s="83" t="s">
        <v>2</v>
      </c>
    </row>
    <row r="413" spans="1:28" x14ac:dyDescent="0.55000000000000004">
      <c r="A413" s="83"/>
      <c r="B413" s="83"/>
      <c r="C413" s="83"/>
      <c r="D413" s="62" t="s">
        <v>3</v>
      </c>
      <c r="E413" s="62" t="s">
        <v>4</v>
      </c>
      <c r="F413" s="62" t="s">
        <v>5</v>
      </c>
      <c r="G413" s="83"/>
      <c r="H413" s="83"/>
      <c r="I413" s="83"/>
      <c r="J413" s="62" t="s">
        <v>42</v>
      </c>
      <c r="K413" s="62" t="s">
        <v>43</v>
      </c>
      <c r="L413" s="62" t="s">
        <v>44</v>
      </c>
      <c r="M413" s="83"/>
      <c r="N413" s="83"/>
      <c r="O413" s="83"/>
      <c r="P413" s="62" t="s">
        <v>45</v>
      </c>
      <c r="Q413" s="62" t="s">
        <v>46</v>
      </c>
      <c r="R413" s="62" t="s">
        <v>47</v>
      </c>
      <c r="S413" s="83"/>
      <c r="T413" s="83"/>
      <c r="U413" s="83"/>
      <c r="V413" s="62" t="s">
        <v>50</v>
      </c>
      <c r="W413" s="62" t="s">
        <v>51</v>
      </c>
      <c r="X413" s="62" t="s">
        <v>52</v>
      </c>
      <c r="Y413" s="62"/>
      <c r="Z413" s="83"/>
      <c r="AA413" s="83"/>
      <c r="AB413" s="83"/>
    </row>
    <row r="414" spans="1:28" x14ac:dyDescent="0.55000000000000004">
      <c r="A414" s="30">
        <v>1</v>
      </c>
      <c r="B414" s="31" t="s">
        <v>7</v>
      </c>
      <c r="C414" s="4">
        <f t="shared" ref="C414:C424" si="78">SUM(D414+E414+F414)</f>
        <v>265980</v>
      </c>
      <c r="D414" s="2">
        <v>50000</v>
      </c>
      <c r="E414" s="2">
        <v>60000</v>
      </c>
      <c r="F414" s="2">
        <v>155980</v>
      </c>
      <c r="G414" s="30">
        <v>1</v>
      </c>
      <c r="H414" s="31" t="s">
        <v>7</v>
      </c>
      <c r="I414" s="4">
        <f t="shared" ref="I414:I424" si="79">SUM(J414+K414+L414)</f>
        <v>172993</v>
      </c>
      <c r="J414" s="2">
        <v>6993</v>
      </c>
      <c r="K414" s="2">
        <v>45000</v>
      </c>
      <c r="L414" s="2">
        <v>121000</v>
      </c>
      <c r="M414" s="30">
        <v>1</v>
      </c>
      <c r="N414" s="31" t="s">
        <v>7</v>
      </c>
      <c r="O414" s="4">
        <f t="shared" ref="O414:O424" si="80">SUM(P414+Q414+R414)</f>
        <v>42039.4</v>
      </c>
      <c r="P414" s="2">
        <v>6993</v>
      </c>
      <c r="Q414" s="2">
        <v>25853.4</v>
      </c>
      <c r="R414" s="2">
        <v>9193</v>
      </c>
      <c r="S414" s="30">
        <v>1</v>
      </c>
      <c r="T414" s="31" t="s">
        <v>7</v>
      </c>
      <c r="U414" s="4">
        <f t="shared" ref="U414:U424" si="81">SUM(V414+W414+X414)</f>
        <v>40789</v>
      </c>
      <c r="V414" s="2">
        <v>6993</v>
      </c>
      <c r="W414" s="2">
        <v>6993</v>
      </c>
      <c r="X414" s="2">
        <v>26803</v>
      </c>
      <c r="Y414" s="2"/>
      <c r="Z414" s="30">
        <v>1</v>
      </c>
      <c r="AA414" s="31" t="s">
        <v>7</v>
      </c>
      <c r="AB414" s="44">
        <f t="shared" ref="AB414:AB424" si="82">SUM(C414,I414,O414,U414)</f>
        <v>521801.4</v>
      </c>
    </row>
    <row r="415" spans="1:28" x14ac:dyDescent="0.55000000000000004">
      <c r="A415" s="32">
        <v>2</v>
      </c>
      <c r="B415" s="3" t="s">
        <v>8</v>
      </c>
      <c r="C415" s="4">
        <f t="shared" si="78"/>
        <v>0</v>
      </c>
      <c r="D415" s="4">
        <v>0</v>
      </c>
      <c r="E415" s="4">
        <v>0</v>
      </c>
      <c r="F415" s="4">
        <v>0</v>
      </c>
      <c r="G415" s="32">
        <v>2</v>
      </c>
      <c r="H415" s="3" t="s">
        <v>8</v>
      </c>
      <c r="I415" s="4">
        <f t="shared" si="79"/>
        <v>0</v>
      </c>
      <c r="J415" s="4">
        <v>0</v>
      </c>
      <c r="K415" s="4">
        <v>0</v>
      </c>
      <c r="L415" s="4">
        <v>0</v>
      </c>
      <c r="M415" s="32">
        <v>2</v>
      </c>
      <c r="N415" s="3" t="s">
        <v>8</v>
      </c>
      <c r="O415" s="4">
        <f t="shared" si="80"/>
        <v>0</v>
      </c>
      <c r="P415" s="4">
        <v>0</v>
      </c>
      <c r="Q415" s="4">
        <v>0</v>
      </c>
      <c r="R415" s="4">
        <v>0</v>
      </c>
      <c r="S415" s="32">
        <v>2</v>
      </c>
      <c r="T415" s="3" t="s">
        <v>8</v>
      </c>
      <c r="U415" s="4">
        <f t="shared" si="81"/>
        <v>0</v>
      </c>
      <c r="V415" s="4">
        <v>0</v>
      </c>
      <c r="W415" s="4">
        <v>0</v>
      </c>
      <c r="X415" s="4">
        <v>0</v>
      </c>
      <c r="Y415" s="4"/>
      <c r="Z415" s="32">
        <v>2</v>
      </c>
      <c r="AA415" s="3" t="s">
        <v>8</v>
      </c>
      <c r="AB415" s="44">
        <f t="shared" si="82"/>
        <v>0</v>
      </c>
    </row>
    <row r="416" spans="1:28" x14ac:dyDescent="0.55000000000000004">
      <c r="A416" s="32">
        <v>3</v>
      </c>
      <c r="B416" s="3" t="s">
        <v>9</v>
      </c>
      <c r="C416" s="4">
        <f t="shared" si="78"/>
        <v>0</v>
      </c>
      <c r="D416" s="4">
        <v>0</v>
      </c>
      <c r="E416" s="4">
        <v>0</v>
      </c>
      <c r="F416" s="4">
        <v>0</v>
      </c>
      <c r="G416" s="32">
        <v>3</v>
      </c>
      <c r="H416" s="3" t="s">
        <v>9</v>
      </c>
      <c r="I416" s="4">
        <f t="shared" si="79"/>
        <v>0</v>
      </c>
      <c r="J416" s="4">
        <v>0</v>
      </c>
      <c r="K416" s="4">
        <v>0</v>
      </c>
      <c r="L416" s="4">
        <v>0</v>
      </c>
      <c r="M416" s="32">
        <v>3</v>
      </c>
      <c r="N416" s="3" t="s">
        <v>9</v>
      </c>
      <c r="O416" s="4">
        <f t="shared" si="80"/>
        <v>0</v>
      </c>
      <c r="P416" s="4">
        <v>0</v>
      </c>
      <c r="Q416" s="4">
        <v>0</v>
      </c>
      <c r="R416" s="4">
        <v>0</v>
      </c>
      <c r="S416" s="32">
        <v>3</v>
      </c>
      <c r="T416" s="3" t="s">
        <v>9</v>
      </c>
      <c r="U416" s="4">
        <f t="shared" si="81"/>
        <v>0</v>
      </c>
      <c r="V416" s="4">
        <v>0</v>
      </c>
      <c r="W416" s="4">
        <v>0</v>
      </c>
      <c r="X416" s="4">
        <v>0</v>
      </c>
      <c r="Y416" s="4"/>
      <c r="Z416" s="32">
        <v>3</v>
      </c>
      <c r="AA416" s="3" t="s">
        <v>9</v>
      </c>
      <c r="AB416" s="44">
        <f t="shared" si="82"/>
        <v>0</v>
      </c>
    </row>
    <row r="417" spans="1:28" x14ac:dyDescent="0.55000000000000004">
      <c r="A417" s="32">
        <v>4</v>
      </c>
      <c r="B417" s="3" t="s">
        <v>10</v>
      </c>
      <c r="C417" s="4">
        <f t="shared" si="78"/>
        <v>0</v>
      </c>
      <c r="D417" s="4">
        <v>0</v>
      </c>
      <c r="E417" s="4">
        <v>0</v>
      </c>
      <c r="F417" s="4">
        <v>0</v>
      </c>
      <c r="G417" s="32">
        <v>4</v>
      </c>
      <c r="H417" s="3" t="s">
        <v>10</v>
      </c>
      <c r="I417" s="4">
        <f t="shared" si="79"/>
        <v>0</v>
      </c>
      <c r="J417" s="4">
        <v>0</v>
      </c>
      <c r="K417" s="4">
        <v>0</v>
      </c>
      <c r="L417" s="4">
        <v>0</v>
      </c>
      <c r="M417" s="32">
        <v>4</v>
      </c>
      <c r="N417" s="3" t="s">
        <v>10</v>
      </c>
      <c r="O417" s="4">
        <f t="shared" si="80"/>
        <v>0</v>
      </c>
      <c r="P417" s="4">
        <v>0</v>
      </c>
      <c r="Q417" s="4">
        <v>0</v>
      </c>
      <c r="R417" s="4">
        <v>0</v>
      </c>
      <c r="S417" s="32">
        <v>4</v>
      </c>
      <c r="T417" s="3" t="s">
        <v>10</v>
      </c>
      <c r="U417" s="4">
        <f t="shared" si="81"/>
        <v>0</v>
      </c>
      <c r="V417" s="4">
        <v>0</v>
      </c>
      <c r="W417" s="4">
        <v>0</v>
      </c>
      <c r="X417" s="4">
        <v>0</v>
      </c>
      <c r="Y417" s="4"/>
      <c r="Z417" s="32">
        <v>4</v>
      </c>
      <c r="AA417" s="3" t="s">
        <v>10</v>
      </c>
      <c r="AB417" s="44">
        <f t="shared" si="82"/>
        <v>0</v>
      </c>
    </row>
    <row r="418" spans="1:28" x14ac:dyDescent="0.55000000000000004">
      <c r="A418" s="32">
        <v>5</v>
      </c>
      <c r="B418" s="3" t="s">
        <v>11</v>
      </c>
      <c r="C418" s="4">
        <f t="shared" si="78"/>
        <v>0</v>
      </c>
      <c r="D418" s="4">
        <v>0</v>
      </c>
      <c r="E418" s="4">
        <v>0</v>
      </c>
      <c r="F418" s="4">
        <v>0</v>
      </c>
      <c r="G418" s="32">
        <v>5</v>
      </c>
      <c r="H418" s="3" t="s">
        <v>11</v>
      </c>
      <c r="I418" s="4">
        <f t="shared" si="79"/>
        <v>0</v>
      </c>
      <c r="J418" s="4">
        <v>0</v>
      </c>
      <c r="K418" s="4">
        <v>0</v>
      </c>
      <c r="L418" s="4">
        <v>0</v>
      </c>
      <c r="M418" s="32">
        <v>5</v>
      </c>
      <c r="N418" s="3" t="s">
        <v>11</v>
      </c>
      <c r="O418" s="4">
        <f t="shared" si="80"/>
        <v>0</v>
      </c>
      <c r="P418" s="4">
        <v>0</v>
      </c>
      <c r="Q418" s="4">
        <v>0</v>
      </c>
      <c r="R418" s="4">
        <v>0</v>
      </c>
      <c r="S418" s="32">
        <v>5</v>
      </c>
      <c r="T418" s="3" t="s">
        <v>11</v>
      </c>
      <c r="U418" s="4">
        <f t="shared" si="81"/>
        <v>0</v>
      </c>
      <c r="V418" s="4">
        <v>0</v>
      </c>
      <c r="W418" s="4">
        <v>0</v>
      </c>
      <c r="X418" s="4">
        <v>0</v>
      </c>
      <c r="Y418" s="4"/>
      <c r="Z418" s="32">
        <v>5</v>
      </c>
      <c r="AA418" s="3" t="s">
        <v>11</v>
      </c>
      <c r="AB418" s="44">
        <f t="shared" si="82"/>
        <v>0</v>
      </c>
    </row>
    <row r="419" spans="1:28" x14ac:dyDescent="0.55000000000000004">
      <c r="A419" s="32">
        <v>6</v>
      </c>
      <c r="B419" s="3" t="s">
        <v>12</v>
      </c>
      <c r="C419" s="4">
        <f t="shared" si="78"/>
        <v>0</v>
      </c>
      <c r="D419" s="4">
        <v>0</v>
      </c>
      <c r="E419" s="4">
        <v>0</v>
      </c>
      <c r="F419" s="4">
        <v>0</v>
      </c>
      <c r="G419" s="32">
        <v>6</v>
      </c>
      <c r="H419" s="3" t="s">
        <v>12</v>
      </c>
      <c r="I419" s="4">
        <f t="shared" si="79"/>
        <v>0</v>
      </c>
      <c r="J419" s="4">
        <v>0</v>
      </c>
      <c r="K419" s="4">
        <v>0</v>
      </c>
      <c r="L419" s="4">
        <v>0</v>
      </c>
      <c r="M419" s="32">
        <v>6</v>
      </c>
      <c r="N419" s="3" t="s">
        <v>12</v>
      </c>
      <c r="O419" s="4">
        <f t="shared" si="80"/>
        <v>0</v>
      </c>
      <c r="P419" s="4">
        <v>0</v>
      </c>
      <c r="Q419" s="4">
        <v>0</v>
      </c>
      <c r="R419" s="4">
        <v>0</v>
      </c>
      <c r="S419" s="32">
        <v>6</v>
      </c>
      <c r="T419" s="3" t="s">
        <v>12</v>
      </c>
      <c r="U419" s="4">
        <f t="shared" si="81"/>
        <v>0</v>
      </c>
      <c r="V419" s="4">
        <v>0</v>
      </c>
      <c r="W419" s="4">
        <v>0</v>
      </c>
      <c r="X419" s="4">
        <v>0</v>
      </c>
      <c r="Y419" s="4"/>
      <c r="Z419" s="32">
        <v>6</v>
      </c>
      <c r="AA419" s="3" t="s">
        <v>12</v>
      </c>
      <c r="AB419" s="44">
        <f t="shared" si="82"/>
        <v>0</v>
      </c>
    </row>
    <row r="420" spans="1:28" x14ac:dyDescent="0.55000000000000004">
      <c r="A420" s="32">
        <v>7</v>
      </c>
      <c r="B420" s="3" t="s">
        <v>13</v>
      </c>
      <c r="C420" s="4">
        <f t="shared" si="78"/>
        <v>0</v>
      </c>
      <c r="D420" s="4">
        <v>0</v>
      </c>
      <c r="E420" s="4">
        <v>0</v>
      </c>
      <c r="F420" s="4">
        <v>0</v>
      </c>
      <c r="G420" s="32">
        <v>7</v>
      </c>
      <c r="H420" s="3" t="s">
        <v>13</v>
      </c>
      <c r="I420" s="4">
        <f t="shared" si="79"/>
        <v>0</v>
      </c>
      <c r="J420" s="4">
        <v>0</v>
      </c>
      <c r="K420" s="4">
        <v>0</v>
      </c>
      <c r="L420" s="4">
        <v>0</v>
      </c>
      <c r="M420" s="32">
        <v>7</v>
      </c>
      <c r="N420" s="3" t="s">
        <v>13</v>
      </c>
      <c r="O420" s="4">
        <f t="shared" si="80"/>
        <v>0</v>
      </c>
      <c r="P420" s="4">
        <v>0</v>
      </c>
      <c r="Q420" s="4">
        <v>0</v>
      </c>
      <c r="R420" s="4">
        <v>0</v>
      </c>
      <c r="S420" s="32">
        <v>7</v>
      </c>
      <c r="T420" s="3" t="s">
        <v>13</v>
      </c>
      <c r="U420" s="4">
        <f t="shared" si="81"/>
        <v>0</v>
      </c>
      <c r="V420" s="4">
        <v>0</v>
      </c>
      <c r="W420" s="4">
        <v>0</v>
      </c>
      <c r="X420" s="4">
        <v>0</v>
      </c>
      <c r="Y420" s="4"/>
      <c r="Z420" s="32">
        <v>7</v>
      </c>
      <c r="AA420" s="3" t="s">
        <v>13</v>
      </c>
      <c r="AB420" s="44">
        <f t="shared" si="82"/>
        <v>0</v>
      </c>
    </row>
    <row r="421" spans="1:28" x14ac:dyDescent="0.55000000000000004">
      <c r="A421" s="32">
        <v>8</v>
      </c>
      <c r="B421" s="3" t="s">
        <v>14</v>
      </c>
      <c r="C421" s="4">
        <f t="shared" si="78"/>
        <v>0</v>
      </c>
      <c r="D421" s="4">
        <v>0</v>
      </c>
      <c r="E421" s="4">
        <v>0</v>
      </c>
      <c r="F421" s="4">
        <v>0</v>
      </c>
      <c r="G421" s="32">
        <v>8</v>
      </c>
      <c r="H421" s="3" t="s">
        <v>14</v>
      </c>
      <c r="I421" s="4">
        <f t="shared" si="79"/>
        <v>0</v>
      </c>
      <c r="J421" s="4">
        <v>0</v>
      </c>
      <c r="K421" s="4">
        <v>0</v>
      </c>
      <c r="L421" s="4">
        <v>0</v>
      </c>
      <c r="M421" s="32">
        <v>8</v>
      </c>
      <c r="N421" s="3" t="s">
        <v>14</v>
      </c>
      <c r="O421" s="4">
        <f t="shared" si="80"/>
        <v>0</v>
      </c>
      <c r="P421" s="4">
        <v>0</v>
      </c>
      <c r="Q421" s="4">
        <v>0</v>
      </c>
      <c r="R421" s="4">
        <v>0</v>
      </c>
      <c r="S421" s="32">
        <v>8</v>
      </c>
      <c r="T421" s="3" t="s">
        <v>14</v>
      </c>
      <c r="U421" s="4">
        <f t="shared" si="81"/>
        <v>0</v>
      </c>
      <c r="V421" s="4">
        <v>0</v>
      </c>
      <c r="W421" s="4">
        <v>0</v>
      </c>
      <c r="X421" s="4">
        <v>0</v>
      </c>
      <c r="Y421" s="4"/>
      <c r="Z421" s="32">
        <v>8</v>
      </c>
      <c r="AA421" s="3" t="s">
        <v>14</v>
      </c>
      <c r="AB421" s="44">
        <f t="shared" si="82"/>
        <v>0</v>
      </c>
    </row>
    <row r="422" spans="1:28" x14ac:dyDescent="0.55000000000000004">
      <c r="A422" s="32">
        <v>9</v>
      </c>
      <c r="B422" s="3" t="s">
        <v>15</v>
      </c>
      <c r="C422" s="4">
        <f t="shared" si="78"/>
        <v>0</v>
      </c>
      <c r="D422" s="4">
        <v>0</v>
      </c>
      <c r="E422" s="4">
        <v>0</v>
      </c>
      <c r="F422" s="4">
        <v>0</v>
      </c>
      <c r="G422" s="32">
        <v>9</v>
      </c>
      <c r="H422" s="3" t="s">
        <v>15</v>
      </c>
      <c r="I422" s="4">
        <f t="shared" si="79"/>
        <v>0</v>
      </c>
      <c r="J422" s="4">
        <v>0</v>
      </c>
      <c r="K422" s="4">
        <v>0</v>
      </c>
      <c r="L422" s="4">
        <v>0</v>
      </c>
      <c r="M422" s="32">
        <v>9</v>
      </c>
      <c r="N422" s="3" t="s">
        <v>15</v>
      </c>
      <c r="O422" s="4">
        <f t="shared" si="80"/>
        <v>0</v>
      </c>
      <c r="P422" s="4">
        <v>0</v>
      </c>
      <c r="Q422" s="4">
        <v>0</v>
      </c>
      <c r="R422" s="4">
        <v>0</v>
      </c>
      <c r="S422" s="32">
        <v>9</v>
      </c>
      <c r="T422" s="3" t="s">
        <v>15</v>
      </c>
      <c r="U422" s="4">
        <f t="shared" si="81"/>
        <v>0</v>
      </c>
      <c r="V422" s="4">
        <v>0</v>
      </c>
      <c r="W422" s="4">
        <v>0</v>
      </c>
      <c r="X422" s="4">
        <v>0</v>
      </c>
      <c r="Y422" s="4"/>
      <c r="Z422" s="32">
        <v>9</v>
      </c>
      <c r="AA422" s="3" t="s">
        <v>15</v>
      </c>
      <c r="AB422" s="44">
        <f t="shared" si="82"/>
        <v>0</v>
      </c>
    </row>
    <row r="423" spans="1:28" x14ac:dyDescent="0.55000000000000004">
      <c r="A423" s="32">
        <v>10</v>
      </c>
      <c r="B423" s="3" t="s">
        <v>16</v>
      </c>
      <c r="C423" s="4">
        <f t="shared" si="78"/>
        <v>0</v>
      </c>
      <c r="D423" s="4">
        <v>0</v>
      </c>
      <c r="E423" s="4">
        <v>0</v>
      </c>
      <c r="F423" s="4">
        <v>0</v>
      </c>
      <c r="G423" s="32">
        <v>10</v>
      </c>
      <c r="H423" s="3" t="s">
        <v>16</v>
      </c>
      <c r="I423" s="4">
        <f t="shared" si="79"/>
        <v>0</v>
      </c>
      <c r="J423" s="4">
        <v>0</v>
      </c>
      <c r="K423" s="4">
        <v>0</v>
      </c>
      <c r="L423" s="4">
        <v>0</v>
      </c>
      <c r="M423" s="32">
        <v>10</v>
      </c>
      <c r="N423" s="3" t="s">
        <v>16</v>
      </c>
      <c r="O423" s="4">
        <f t="shared" si="80"/>
        <v>0</v>
      </c>
      <c r="P423" s="4">
        <v>0</v>
      </c>
      <c r="Q423" s="4">
        <v>0</v>
      </c>
      <c r="R423" s="4">
        <v>0</v>
      </c>
      <c r="S423" s="32">
        <v>10</v>
      </c>
      <c r="T423" s="3" t="s">
        <v>16</v>
      </c>
      <c r="U423" s="4">
        <f t="shared" si="81"/>
        <v>0</v>
      </c>
      <c r="V423" s="4">
        <v>0</v>
      </c>
      <c r="W423" s="4">
        <v>0</v>
      </c>
      <c r="X423" s="4">
        <v>0</v>
      </c>
      <c r="Y423" s="4"/>
      <c r="Z423" s="32">
        <v>10</v>
      </c>
      <c r="AA423" s="3" t="s">
        <v>16</v>
      </c>
      <c r="AB423" s="44">
        <f t="shared" si="82"/>
        <v>0</v>
      </c>
    </row>
    <row r="424" spans="1:28" x14ac:dyDescent="0.55000000000000004">
      <c r="A424" s="34">
        <v>11</v>
      </c>
      <c r="B424" s="5" t="s">
        <v>17</v>
      </c>
      <c r="C424" s="4">
        <f t="shared" si="78"/>
        <v>0</v>
      </c>
      <c r="D424" s="6">
        <v>0</v>
      </c>
      <c r="E424" s="6">
        <v>0</v>
      </c>
      <c r="F424" s="6">
        <v>0</v>
      </c>
      <c r="G424" s="34">
        <v>11</v>
      </c>
      <c r="H424" s="5" t="s">
        <v>17</v>
      </c>
      <c r="I424" s="4">
        <f t="shared" si="79"/>
        <v>0</v>
      </c>
      <c r="J424" s="6">
        <v>0</v>
      </c>
      <c r="K424" s="6">
        <v>0</v>
      </c>
      <c r="L424" s="6">
        <v>0</v>
      </c>
      <c r="M424" s="34">
        <v>11</v>
      </c>
      <c r="N424" s="5" t="s">
        <v>17</v>
      </c>
      <c r="O424" s="4">
        <f t="shared" si="80"/>
        <v>0</v>
      </c>
      <c r="P424" s="6">
        <v>0</v>
      </c>
      <c r="Q424" s="6">
        <v>0</v>
      </c>
      <c r="R424" s="6">
        <v>0</v>
      </c>
      <c r="S424" s="34">
        <v>11</v>
      </c>
      <c r="T424" s="5" t="s">
        <v>17</v>
      </c>
      <c r="U424" s="4">
        <f t="shared" si="81"/>
        <v>0</v>
      </c>
      <c r="V424" s="6">
        <v>0</v>
      </c>
      <c r="W424" s="6">
        <v>0</v>
      </c>
      <c r="X424" s="6">
        <v>0</v>
      </c>
      <c r="Y424" s="6"/>
      <c r="Z424" s="34">
        <v>11</v>
      </c>
      <c r="AA424" s="5" t="s">
        <v>17</v>
      </c>
      <c r="AB424" s="44">
        <f t="shared" si="82"/>
        <v>0</v>
      </c>
    </row>
    <row r="425" spans="1:28" x14ac:dyDescent="0.55000000000000004">
      <c r="A425" s="90" t="s">
        <v>2</v>
      </c>
      <c r="B425" s="91"/>
      <c r="C425" s="7">
        <f>SUM(C414:C424)</f>
        <v>265980</v>
      </c>
      <c r="D425" s="7">
        <f>SUM(D414:D424)</f>
        <v>50000</v>
      </c>
      <c r="E425" s="7">
        <f>SUM(E414:E424)</f>
        <v>60000</v>
      </c>
      <c r="F425" s="7">
        <f>SUM(F414:F424)</f>
        <v>155980</v>
      </c>
      <c r="G425" s="90" t="s">
        <v>2</v>
      </c>
      <c r="H425" s="91"/>
      <c r="I425" s="7">
        <f>SUM(I414:I424)</f>
        <v>172993</v>
      </c>
      <c r="J425" s="7">
        <f>SUM(J414:J424)</f>
        <v>6993</v>
      </c>
      <c r="K425" s="7">
        <f>SUM(K414:K424)</f>
        <v>45000</v>
      </c>
      <c r="L425" s="7">
        <f>SUM(L414:L424)</f>
        <v>121000</v>
      </c>
      <c r="M425" s="90" t="s">
        <v>2</v>
      </c>
      <c r="N425" s="91"/>
      <c r="O425" s="7">
        <f>SUM(O414:O424)</f>
        <v>42039.4</v>
      </c>
      <c r="P425" s="7">
        <f>SUM(P414:P424)</f>
        <v>6993</v>
      </c>
      <c r="Q425" s="7">
        <f>SUM(Q414:Q424)</f>
        <v>25853.4</v>
      </c>
      <c r="R425" s="7">
        <f>SUM(R414:R424)</f>
        <v>9193</v>
      </c>
      <c r="S425" s="90" t="s">
        <v>2</v>
      </c>
      <c r="T425" s="91"/>
      <c r="U425" s="7">
        <f>SUM(U414:U424)</f>
        <v>40789</v>
      </c>
      <c r="V425" s="7">
        <f>SUM(V414:V424)</f>
        <v>6993</v>
      </c>
      <c r="W425" s="7">
        <f>SUM(W414:W424)</f>
        <v>6993</v>
      </c>
      <c r="X425" s="7">
        <f>SUM(X414:X424)</f>
        <v>26803</v>
      </c>
      <c r="Y425" s="67"/>
      <c r="Z425" s="90" t="s">
        <v>2</v>
      </c>
      <c r="AA425" s="91"/>
      <c r="AB425" s="7">
        <f>SUM(AB414:AB424)</f>
        <v>521801.4</v>
      </c>
    </row>
    <row r="427" spans="1:28" x14ac:dyDescent="0.55000000000000004">
      <c r="A427" s="1" t="s">
        <v>21</v>
      </c>
      <c r="G427" s="1" t="s">
        <v>21</v>
      </c>
      <c r="M427" s="1" t="s">
        <v>21</v>
      </c>
      <c r="S427" s="1" t="s">
        <v>21</v>
      </c>
      <c r="Z427" s="1" t="s">
        <v>21</v>
      </c>
    </row>
    <row r="428" spans="1:28" x14ac:dyDescent="0.55000000000000004">
      <c r="B428" s="35"/>
      <c r="C428" s="35"/>
      <c r="D428" s="35"/>
      <c r="E428" s="35"/>
      <c r="F428" s="35"/>
      <c r="H428" s="35"/>
      <c r="I428" s="35"/>
      <c r="J428" s="35"/>
      <c r="K428" s="35"/>
      <c r="L428" s="35"/>
      <c r="N428" s="35"/>
      <c r="O428" s="35"/>
      <c r="P428" s="35"/>
      <c r="Q428" s="35"/>
      <c r="R428" s="35"/>
      <c r="T428" s="35"/>
      <c r="U428" s="35"/>
      <c r="V428" s="35"/>
      <c r="W428" s="35"/>
      <c r="X428" s="35"/>
      <c r="Y428" s="36"/>
      <c r="AA428" s="35"/>
      <c r="AB428" s="35"/>
    </row>
    <row r="429" spans="1:28" x14ac:dyDescent="0.55000000000000004">
      <c r="B429" s="35"/>
      <c r="C429" s="35"/>
      <c r="D429" s="35"/>
      <c r="E429" s="35"/>
      <c r="F429" s="35"/>
      <c r="H429" s="35"/>
      <c r="I429" s="35"/>
      <c r="J429" s="35"/>
      <c r="K429" s="35"/>
      <c r="L429" s="35"/>
      <c r="N429" s="35"/>
      <c r="O429" s="35"/>
      <c r="P429" s="35"/>
      <c r="Q429" s="35"/>
      <c r="R429" s="35"/>
      <c r="T429" s="35"/>
      <c r="U429" s="35"/>
      <c r="V429" s="35"/>
      <c r="W429" s="35"/>
      <c r="X429" s="35"/>
      <c r="Y429" s="36"/>
      <c r="AA429" s="35"/>
      <c r="AB429" s="35"/>
    </row>
    <row r="430" spans="1:28" x14ac:dyDescent="0.55000000000000004">
      <c r="B430" s="35"/>
      <c r="C430" s="35"/>
      <c r="D430" s="35"/>
      <c r="E430" s="35"/>
      <c r="F430" s="35"/>
      <c r="H430" s="35"/>
      <c r="I430" s="35"/>
      <c r="J430" s="35"/>
      <c r="K430" s="35"/>
      <c r="L430" s="35"/>
      <c r="N430" s="35"/>
      <c r="O430" s="35"/>
      <c r="P430" s="35"/>
      <c r="Q430" s="35"/>
      <c r="R430" s="35"/>
      <c r="T430" s="35"/>
      <c r="U430" s="35"/>
      <c r="V430" s="35"/>
      <c r="W430" s="35"/>
      <c r="X430" s="35"/>
      <c r="Y430" s="36"/>
      <c r="AA430" s="35"/>
      <c r="AB430" s="35"/>
    </row>
    <row r="431" spans="1:28" x14ac:dyDescent="0.55000000000000004">
      <c r="B431" s="35"/>
      <c r="C431" s="35"/>
      <c r="D431" s="35"/>
      <c r="E431" s="35"/>
      <c r="F431" s="35"/>
      <c r="H431" s="35"/>
      <c r="I431" s="35"/>
      <c r="J431" s="35"/>
      <c r="K431" s="35"/>
      <c r="L431" s="35"/>
      <c r="N431" s="35"/>
      <c r="O431" s="35"/>
      <c r="P431" s="35"/>
      <c r="Q431" s="35"/>
      <c r="R431" s="35"/>
      <c r="T431" s="35"/>
      <c r="U431" s="35"/>
      <c r="V431" s="35"/>
      <c r="W431" s="35"/>
      <c r="X431" s="35"/>
      <c r="Y431" s="36"/>
      <c r="AA431" s="35"/>
      <c r="AB431" s="35"/>
    </row>
    <row r="432" spans="1:28" x14ac:dyDescent="0.55000000000000004">
      <c r="B432" s="36"/>
      <c r="C432" s="63" t="s">
        <v>61</v>
      </c>
      <c r="D432" s="36"/>
      <c r="E432" s="36" t="s">
        <v>62</v>
      </c>
      <c r="F432" s="36"/>
      <c r="H432" s="36"/>
      <c r="I432" s="63" t="s">
        <v>61</v>
      </c>
      <c r="J432" s="36"/>
      <c r="K432" s="36" t="s">
        <v>62</v>
      </c>
      <c r="L432" s="36"/>
      <c r="N432" s="36"/>
      <c r="O432" s="63" t="s">
        <v>61</v>
      </c>
      <c r="P432" s="36"/>
      <c r="Q432" s="36" t="s">
        <v>62</v>
      </c>
      <c r="R432" s="36"/>
      <c r="T432" s="36"/>
      <c r="U432" s="63" t="s">
        <v>61</v>
      </c>
      <c r="V432" s="36"/>
      <c r="W432" s="36" t="s">
        <v>62</v>
      </c>
      <c r="X432" s="36"/>
      <c r="Y432" s="36"/>
      <c r="AA432" s="36"/>
      <c r="AB432" s="63" t="s">
        <v>61</v>
      </c>
    </row>
    <row r="433" spans="1:28" x14ac:dyDescent="0.55000000000000004">
      <c r="B433" s="36"/>
      <c r="C433" s="36"/>
      <c r="D433" s="63" t="s">
        <v>64</v>
      </c>
      <c r="E433" s="36"/>
      <c r="F433" s="36"/>
      <c r="H433" s="36"/>
      <c r="I433" s="36"/>
      <c r="J433" s="63" t="s">
        <v>64</v>
      </c>
      <c r="K433" s="36"/>
      <c r="L433" s="36"/>
      <c r="N433" s="36"/>
      <c r="O433" s="36"/>
      <c r="P433" s="63" t="s">
        <v>64</v>
      </c>
      <c r="Q433" s="36"/>
      <c r="R433" s="36"/>
      <c r="T433" s="36"/>
      <c r="U433" s="36"/>
      <c r="V433" s="63" t="s">
        <v>64</v>
      </c>
      <c r="W433" s="36"/>
      <c r="X433" s="36"/>
      <c r="Y433" s="36"/>
      <c r="AA433" s="36"/>
      <c r="AB433" s="36"/>
    </row>
    <row r="434" spans="1:28" x14ac:dyDescent="0.55000000000000004">
      <c r="B434" s="36"/>
      <c r="C434" s="36"/>
      <c r="D434" s="63" t="s">
        <v>60</v>
      </c>
      <c r="E434" s="36"/>
      <c r="F434" s="36"/>
      <c r="H434" s="36"/>
      <c r="I434" s="36"/>
      <c r="J434" s="63" t="s">
        <v>60</v>
      </c>
      <c r="K434" s="36"/>
      <c r="L434" s="36"/>
      <c r="N434" s="36"/>
      <c r="O434" s="36"/>
      <c r="P434" s="63" t="s">
        <v>60</v>
      </c>
      <c r="Q434" s="36"/>
      <c r="R434" s="36"/>
      <c r="T434" s="36"/>
      <c r="U434" s="36"/>
      <c r="V434" s="63" t="s">
        <v>60</v>
      </c>
      <c r="W434" s="36"/>
      <c r="X434" s="36"/>
      <c r="Y434" s="36"/>
      <c r="AA434" s="36"/>
      <c r="AB434" s="36"/>
    </row>
    <row r="436" spans="1:28" x14ac:dyDescent="0.55000000000000004">
      <c r="A436" s="89" t="s">
        <v>18</v>
      </c>
      <c r="B436" s="89"/>
      <c r="C436" s="89"/>
      <c r="D436" s="89"/>
      <c r="E436" s="89"/>
      <c r="F436" s="89"/>
      <c r="G436" s="89" t="s">
        <v>18</v>
      </c>
      <c r="H436" s="89"/>
      <c r="I436" s="89"/>
      <c r="J436" s="89"/>
      <c r="K436" s="89"/>
      <c r="L436" s="89"/>
      <c r="M436" s="89" t="s">
        <v>18</v>
      </c>
      <c r="N436" s="89"/>
      <c r="O436" s="89"/>
      <c r="P436" s="89"/>
      <c r="Q436" s="89"/>
      <c r="R436" s="89"/>
      <c r="S436" s="89" t="s">
        <v>18</v>
      </c>
      <c r="T436" s="89"/>
      <c r="U436" s="89"/>
      <c r="V436" s="89"/>
      <c r="W436" s="89"/>
      <c r="X436" s="89"/>
      <c r="Y436" s="64"/>
      <c r="Z436" s="89" t="s">
        <v>18</v>
      </c>
      <c r="AA436" s="89"/>
      <c r="AB436" s="89"/>
    </row>
    <row r="437" spans="1:28" x14ac:dyDescent="0.55000000000000004">
      <c r="A437" s="89" t="s">
        <v>38</v>
      </c>
      <c r="B437" s="89"/>
      <c r="C437" s="89"/>
      <c r="D437" s="89"/>
      <c r="E437" s="89"/>
      <c r="F437" s="89"/>
      <c r="G437" s="89" t="s">
        <v>38</v>
      </c>
      <c r="H437" s="89"/>
      <c r="I437" s="89"/>
      <c r="J437" s="89"/>
      <c r="K437" s="89"/>
      <c r="L437" s="89"/>
      <c r="M437" s="89" t="s">
        <v>38</v>
      </c>
      <c r="N437" s="89"/>
      <c r="O437" s="89"/>
      <c r="P437" s="89"/>
      <c r="Q437" s="89"/>
      <c r="R437" s="89"/>
      <c r="S437" s="89" t="s">
        <v>38</v>
      </c>
      <c r="T437" s="89"/>
      <c r="U437" s="89"/>
      <c r="V437" s="89"/>
      <c r="W437" s="89"/>
      <c r="X437" s="89"/>
      <c r="Y437" s="64"/>
      <c r="Z437" s="89" t="s">
        <v>38</v>
      </c>
      <c r="AA437" s="89"/>
      <c r="AB437" s="89"/>
    </row>
    <row r="438" spans="1:28" x14ac:dyDescent="0.55000000000000004">
      <c r="A438" s="89" t="s">
        <v>92</v>
      </c>
      <c r="B438" s="89"/>
      <c r="C438" s="89"/>
      <c r="D438" s="89"/>
      <c r="E438" s="89"/>
      <c r="F438" s="89"/>
      <c r="G438" s="89" t="s">
        <v>92</v>
      </c>
      <c r="H438" s="89"/>
      <c r="I438" s="89"/>
      <c r="J438" s="89"/>
      <c r="K438" s="89"/>
      <c r="L438" s="89"/>
      <c r="M438" s="89" t="s">
        <v>92</v>
      </c>
      <c r="N438" s="89"/>
      <c r="O438" s="89"/>
      <c r="P438" s="89"/>
      <c r="Q438" s="89"/>
      <c r="R438" s="89"/>
      <c r="S438" s="89" t="s">
        <v>92</v>
      </c>
      <c r="T438" s="89"/>
      <c r="U438" s="89"/>
      <c r="V438" s="89"/>
      <c r="W438" s="89"/>
      <c r="X438" s="89"/>
      <c r="Y438" s="64"/>
      <c r="Z438" s="89" t="s">
        <v>78</v>
      </c>
      <c r="AA438" s="89"/>
      <c r="AB438" s="89"/>
    </row>
    <row r="439" spans="1:28" x14ac:dyDescent="0.55000000000000004">
      <c r="A439" s="89" t="s">
        <v>93</v>
      </c>
      <c r="B439" s="89"/>
      <c r="C439" s="89"/>
      <c r="D439" s="89"/>
      <c r="E439" s="89"/>
      <c r="F439" s="89"/>
      <c r="G439" s="89" t="s">
        <v>94</v>
      </c>
      <c r="H439" s="89"/>
      <c r="I439" s="89"/>
      <c r="J439" s="89"/>
      <c r="K439" s="89"/>
      <c r="L439" s="89"/>
      <c r="M439" s="89" t="s">
        <v>95</v>
      </c>
      <c r="N439" s="89"/>
      <c r="O439" s="89"/>
      <c r="P439" s="89"/>
      <c r="Q439" s="89"/>
      <c r="R439" s="89"/>
      <c r="S439" s="89" t="s">
        <v>91</v>
      </c>
      <c r="T439" s="89"/>
      <c r="U439" s="89"/>
      <c r="V439" s="89"/>
      <c r="W439" s="89"/>
      <c r="X439" s="89"/>
      <c r="Y439" s="64"/>
      <c r="Z439" s="89" t="s">
        <v>82</v>
      </c>
      <c r="AA439" s="89"/>
      <c r="AB439" s="89"/>
    </row>
    <row r="440" spans="1:28" x14ac:dyDescent="0.55000000000000004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</row>
    <row r="441" spans="1:28" x14ac:dyDescent="0.55000000000000004">
      <c r="A441" s="83" t="s">
        <v>0</v>
      </c>
      <c r="B441" s="83" t="s">
        <v>1</v>
      </c>
      <c r="C441" s="83" t="s">
        <v>2</v>
      </c>
      <c r="D441" s="83" t="s">
        <v>6</v>
      </c>
      <c r="E441" s="83"/>
      <c r="F441" s="83"/>
      <c r="G441" s="83" t="s">
        <v>0</v>
      </c>
      <c r="H441" s="83" t="s">
        <v>1</v>
      </c>
      <c r="I441" s="83" t="s">
        <v>2</v>
      </c>
      <c r="J441" s="83" t="s">
        <v>6</v>
      </c>
      <c r="K441" s="83"/>
      <c r="L441" s="83"/>
      <c r="M441" s="83" t="s">
        <v>0</v>
      </c>
      <c r="N441" s="83" t="s">
        <v>1</v>
      </c>
      <c r="O441" s="83" t="s">
        <v>2</v>
      </c>
      <c r="P441" s="83" t="s">
        <v>6</v>
      </c>
      <c r="Q441" s="83"/>
      <c r="R441" s="83"/>
      <c r="S441" s="83" t="s">
        <v>0</v>
      </c>
      <c r="T441" s="83" t="s">
        <v>1</v>
      </c>
      <c r="U441" s="83" t="s">
        <v>2</v>
      </c>
      <c r="V441" s="84" t="s">
        <v>6</v>
      </c>
      <c r="W441" s="85"/>
      <c r="X441" s="86"/>
      <c r="Y441" s="65"/>
      <c r="Z441" s="83" t="s">
        <v>0</v>
      </c>
      <c r="AA441" s="83" t="s">
        <v>1</v>
      </c>
      <c r="AB441" s="83" t="s">
        <v>2</v>
      </c>
    </row>
    <row r="442" spans="1:28" x14ac:dyDescent="0.55000000000000004">
      <c r="A442" s="83"/>
      <c r="B442" s="83"/>
      <c r="C442" s="83"/>
      <c r="D442" s="62" t="s">
        <v>3</v>
      </c>
      <c r="E442" s="62" t="s">
        <v>4</v>
      </c>
      <c r="F442" s="62" t="s">
        <v>5</v>
      </c>
      <c r="G442" s="83"/>
      <c r="H442" s="83"/>
      <c r="I442" s="83"/>
      <c r="J442" s="62" t="s">
        <v>42</v>
      </c>
      <c r="K442" s="62" t="s">
        <v>43</v>
      </c>
      <c r="L442" s="62" t="s">
        <v>44</v>
      </c>
      <c r="M442" s="83"/>
      <c r="N442" s="83"/>
      <c r="O442" s="83"/>
      <c r="P442" s="62" t="s">
        <v>45</v>
      </c>
      <c r="Q442" s="62" t="s">
        <v>46</v>
      </c>
      <c r="R442" s="62" t="s">
        <v>47</v>
      </c>
      <c r="S442" s="83"/>
      <c r="T442" s="83"/>
      <c r="U442" s="83"/>
      <c r="V442" s="62" t="s">
        <v>50</v>
      </c>
      <c r="W442" s="62" t="s">
        <v>51</v>
      </c>
      <c r="X442" s="62" t="s">
        <v>52</v>
      </c>
      <c r="Y442" s="62"/>
      <c r="Z442" s="83"/>
      <c r="AA442" s="83"/>
      <c r="AB442" s="83"/>
    </row>
    <row r="443" spans="1:28" x14ac:dyDescent="0.55000000000000004">
      <c r="A443" s="30">
        <v>1</v>
      </c>
      <c r="B443" s="31" t="s">
        <v>7</v>
      </c>
      <c r="C443" s="4">
        <f>SUM(D443+E443+F443)</f>
        <v>265980</v>
      </c>
      <c r="D443" s="2">
        <f>SUM(D8,D37,D66,D95,D124,D153,D182,D211,D298,D327,D356,D385,D414)</f>
        <v>50000</v>
      </c>
      <c r="E443" s="2">
        <f t="shared" ref="E443:F443" si="83">SUM(E8,E37,E66,E95,E124,E153,E182,E211,E298,E327,E356,E385,E414)</f>
        <v>60000</v>
      </c>
      <c r="F443" s="2">
        <f t="shared" si="83"/>
        <v>155980</v>
      </c>
      <c r="G443" s="30">
        <v>1</v>
      </c>
      <c r="H443" s="31" t="s">
        <v>7</v>
      </c>
      <c r="I443" s="4">
        <f t="shared" ref="I443:I455" si="84">SUM(J443+K443+L443)</f>
        <v>172993</v>
      </c>
      <c r="J443" s="2">
        <f>SUM(J8,J37,J66,J95,J124,J153,J182,J211,J298,J327,J356,J385,J414)</f>
        <v>6993</v>
      </c>
      <c r="K443" s="2">
        <f t="shared" ref="K443:L443" si="85">SUM(K8,K37,K66,K95,K124,K153,K182,K211,K298,K327,K356,K385,K414)</f>
        <v>45000</v>
      </c>
      <c r="L443" s="2">
        <f t="shared" si="85"/>
        <v>121000</v>
      </c>
      <c r="M443" s="30">
        <v>1</v>
      </c>
      <c r="N443" s="31" t="s">
        <v>7</v>
      </c>
      <c r="O443" s="4">
        <f t="shared" ref="O443:O455" si="86">SUM(P443+Q443+R443)</f>
        <v>42039.4</v>
      </c>
      <c r="P443" s="2">
        <f>SUM(P8,P37,P66,P95,P124,P153,P182,P211,P298,P327,P356,P385,P414)</f>
        <v>6993</v>
      </c>
      <c r="Q443" s="2">
        <f t="shared" ref="Q443:R443" si="87">SUM(Q8,Q37,Q66,Q95,Q124,Q153,Q182,Q211,Q298,Q327,Q356,Q385,Q414)</f>
        <v>25853.4</v>
      </c>
      <c r="R443" s="2">
        <f t="shared" si="87"/>
        <v>9193</v>
      </c>
      <c r="S443" s="30">
        <v>1</v>
      </c>
      <c r="T443" s="31" t="s">
        <v>7</v>
      </c>
      <c r="U443" s="4">
        <f t="shared" ref="U443:U455" si="88">SUM(V443+W443+X443)</f>
        <v>40789</v>
      </c>
      <c r="V443" s="2">
        <f>SUM(V8,V37,V66,V95,V124,V153,V182,V211,V298,V327,V356,V385,V414)</f>
        <v>6993</v>
      </c>
      <c r="W443" s="2">
        <f t="shared" ref="W443:X443" si="89">SUM(W8,W37,W66,W95,W124,W153,W182,W211,W298,W327,W356,W385,W414)</f>
        <v>6993</v>
      </c>
      <c r="X443" s="2">
        <f t="shared" si="89"/>
        <v>26803</v>
      </c>
      <c r="Y443" s="2"/>
      <c r="Z443" s="30">
        <v>1</v>
      </c>
      <c r="AA443" s="31" t="s">
        <v>7</v>
      </c>
      <c r="AB443" s="44">
        <f t="shared" ref="AB443:AB455" si="90">SUM(C443,I443,O443,U443)</f>
        <v>521801.4</v>
      </c>
    </row>
    <row r="444" spans="1:28" x14ac:dyDescent="0.55000000000000004">
      <c r="A444" s="32">
        <v>2</v>
      </c>
      <c r="B444" s="3" t="s">
        <v>83</v>
      </c>
      <c r="C444" s="4">
        <f t="shared" ref="C444:C455" si="91">SUM(D444+E444+F444)</f>
        <v>858780</v>
      </c>
      <c r="D444" s="4">
        <f>SUM(D9,D38)</f>
        <v>286260</v>
      </c>
      <c r="E444" s="4">
        <f t="shared" ref="E444:F444" si="92">SUM(E9,E38)</f>
        <v>286260</v>
      </c>
      <c r="F444" s="4">
        <f t="shared" si="92"/>
        <v>286260</v>
      </c>
      <c r="G444" s="32">
        <v>2</v>
      </c>
      <c r="H444" s="3" t="s">
        <v>83</v>
      </c>
      <c r="I444" s="4">
        <f t="shared" si="84"/>
        <v>858780</v>
      </c>
      <c r="J444" s="4">
        <f>SUM(J9,J38)</f>
        <v>286260</v>
      </c>
      <c r="K444" s="4">
        <f t="shared" ref="K444:L444" si="93">SUM(K9,K38)</f>
        <v>286260</v>
      </c>
      <c r="L444" s="4">
        <f t="shared" si="93"/>
        <v>286260</v>
      </c>
      <c r="M444" s="32">
        <v>2</v>
      </c>
      <c r="N444" s="3" t="s">
        <v>83</v>
      </c>
      <c r="O444" s="4">
        <f t="shared" si="86"/>
        <v>858780</v>
      </c>
      <c r="P444" s="4">
        <f>SUM(P9,P38)</f>
        <v>286260</v>
      </c>
      <c r="Q444" s="4">
        <f t="shared" ref="Q444:R444" si="94">SUM(Q9,Q38)</f>
        <v>286260</v>
      </c>
      <c r="R444" s="4">
        <f t="shared" si="94"/>
        <v>286260</v>
      </c>
      <c r="S444" s="32">
        <v>2</v>
      </c>
      <c r="T444" s="3" t="s">
        <v>83</v>
      </c>
      <c r="U444" s="4">
        <f t="shared" si="88"/>
        <v>858780</v>
      </c>
      <c r="V444" s="4">
        <f>SUM(V9,V38)</f>
        <v>286260</v>
      </c>
      <c r="W444" s="4">
        <f t="shared" ref="W444:X444" si="95">SUM(W9,W38)</f>
        <v>286260</v>
      </c>
      <c r="X444" s="4">
        <f t="shared" si="95"/>
        <v>286260</v>
      </c>
      <c r="Y444" s="4"/>
      <c r="Z444" s="32">
        <v>2</v>
      </c>
      <c r="AA444" s="3" t="s">
        <v>83</v>
      </c>
      <c r="AB444" s="44">
        <f t="shared" si="90"/>
        <v>3435120</v>
      </c>
    </row>
    <row r="445" spans="1:28" x14ac:dyDescent="0.55000000000000004">
      <c r="A445" s="32">
        <v>3</v>
      </c>
      <c r="B445" s="3" t="s">
        <v>84</v>
      </c>
      <c r="C445" s="4">
        <f t="shared" si="91"/>
        <v>1583895</v>
      </c>
      <c r="D445" s="4">
        <f>SUM(D10,D39,D67,D96,D125,D154,D183,D212,D299,D328,D357,D386,D415)</f>
        <v>527965</v>
      </c>
      <c r="E445" s="4">
        <f t="shared" ref="E445:F445" si="96">SUM(E10,E39,E67,E96,E125,E154,E183,E212,E299,E328,E357,E386,E415)</f>
        <v>527965</v>
      </c>
      <c r="F445" s="4">
        <f t="shared" si="96"/>
        <v>527965</v>
      </c>
      <c r="G445" s="32">
        <v>3</v>
      </c>
      <c r="H445" s="3" t="s">
        <v>84</v>
      </c>
      <c r="I445" s="4">
        <f t="shared" si="84"/>
        <v>1586639</v>
      </c>
      <c r="J445" s="4">
        <f>SUM(J10,J39,J67,J96,J125,J154,J183,J212,J299,J328,J357,J386,J415)</f>
        <v>531359</v>
      </c>
      <c r="K445" s="4">
        <f t="shared" ref="K445:L445" si="97">SUM(K10,K39,K67,K96,K125,K154,K183,K212,K299,K328,K357,K386,K415)</f>
        <v>527640</v>
      </c>
      <c r="L445" s="4">
        <f t="shared" si="97"/>
        <v>527640</v>
      </c>
      <c r="M445" s="32">
        <v>3</v>
      </c>
      <c r="N445" s="3" t="s">
        <v>84</v>
      </c>
      <c r="O445" s="4">
        <f t="shared" si="86"/>
        <v>1624995</v>
      </c>
      <c r="P445" s="4">
        <f>SUM(P10,P39,P67,P96,P125,P154,P183,P212,P299,P328,P357,P386,P415)</f>
        <v>541665</v>
      </c>
      <c r="Q445" s="4">
        <f t="shared" ref="Q445:R445" si="98">SUM(Q10,Q39,Q67,Q96,Q125,Q154,Q183,Q212,Q299,Q328,Q357,Q386,Q415)</f>
        <v>541665</v>
      </c>
      <c r="R445" s="4">
        <f t="shared" si="98"/>
        <v>541665</v>
      </c>
      <c r="S445" s="32">
        <v>3</v>
      </c>
      <c r="T445" s="3" t="s">
        <v>84</v>
      </c>
      <c r="U445" s="4">
        <f t="shared" si="88"/>
        <v>1602185</v>
      </c>
      <c r="V445" s="4">
        <f>SUM(V10,V39,V67,V96,V125,V154,V183,V212,V299,V328,V357,V386,V415)</f>
        <v>534645</v>
      </c>
      <c r="W445" s="4">
        <f t="shared" ref="W445:X445" si="99">SUM(W10,W39,W67,W96,W125,W154,W183,W212,W299,W328,W357,W386,W415)</f>
        <v>533770</v>
      </c>
      <c r="X445" s="4">
        <f t="shared" si="99"/>
        <v>533770</v>
      </c>
      <c r="Y445" s="4"/>
      <c r="Z445" s="32">
        <v>3</v>
      </c>
      <c r="AA445" s="3" t="s">
        <v>84</v>
      </c>
      <c r="AB445" s="44">
        <f t="shared" si="90"/>
        <v>6397714</v>
      </c>
    </row>
    <row r="446" spans="1:28" x14ac:dyDescent="0.55000000000000004">
      <c r="A446" s="32">
        <v>4</v>
      </c>
      <c r="B446" s="3" t="s">
        <v>9</v>
      </c>
      <c r="C446" s="4">
        <f t="shared" si="91"/>
        <v>0</v>
      </c>
      <c r="D446" s="4">
        <v>0</v>
      </c>
      <c r="E446" s="4">
        <v>0</v>
      </c>
      <c r="F446" s="4">
        <v>0</v>
      </c>
      <c r="G446" s="32">
        <v>4</v>
      </c>
      <c r="H446" s="3" t="s">
        <v>9</v>
      </c>
      <c r="I446" s="4">
        <f t="shared" si="84"/>
        <v>0</v>
      </c>
      <c r="J446" s="4">
        <v>0</v>
      </c>
      <c r="K446" s="4">
        <v>0</v>
      </c>
      <c r="L446" s="4">
        <v>0</v>
      </c>
      <c r="M446" s="32">
        <v>4</v>
      </c>
      <c r="N446" s="3" t="s">
        <v>9</v>
      </c>
      <c r="O446" s="4">
        <f t="shared" si="86"/>
        <v>0</v>
      </c>
      <c r="P446" s="4">
        <v>0</v>
      </c>
      <c r="Q446" s="4">
        <v>0</v>
      </c>
      <c r="R446" s="4">
        <v>0</v>
      </c>
      <c r="S446" s="32">
        <v>4</v>
      </c>
      <c r="T446" s="3" t="s">
        <v>9</v>
      </c>
      <c r="U446" s="4">
        <f t="shared" si="88"/>
        <v>0</v>
      </c>
      <c r="V446" s="4">
        <v>0</v>
      </c>
      <c r="W446" s="4">
        <v>0</v>
      </c>
      <c r="X446" s="4">
        <v>0</v>
      </c>
      <c r="Y446" s="4"/>
      <c r="Z446" s="32">
        <v>4</v>
      </c>
      <c r="AA446" s="3" t="s">
        <v>9</v>
      </c>
      <c r="AB446" s="44">
        <f t="shared" si="90"/>
        <v>0</v>
      </c>
    </row>
    <row r="447" spans="1:28" x14ac:dyDescent="0.55000000000000004">
      <c r="A447" s="32">
        <v>5</v>
      </c>
      <c r="B447" s="3" t="s">
        <v>10</v>
      </c>
      <c r="C447" s="4">
        <f t="shared" si="91"/>
        <v>0</v>
      </c>
      <c r="D447" s="4">
        <v>0</v>
      </c>
      <c r="E447" s="4">
        <v>0</v>
      </c>
      <c r="F447" s="4">
        <v>0</v>
      </c>
      <c r="G447" s="32">
        <v>5</v>
      </c>
      <c r="H447" s="3" t="s">
        <v>10</v>
      </c>
      <c r="I447" s="4">
        <f t="shared" si="84"/>
        <v>0</v>
      </c>
      <c r="J447" s="4">
        <v>0</v>
      </c>
      <c r="K447" s="4">
        <v>0</v>
      </c>
      <c r="L447" s="4">
        <v>0</v>
      </c>
      <c r="M447" s="32">
        <v>5</v>
      </c>
      <c r="N447" s="3" t="s">
        <v>10</v>
      </c>
      <c r="O447" s="4">
        <f t="shared" si="86"/>
        <v>0</v>
      </c>
      <c r="P447" s="4">
        <v>0</v>
      </c>
      <c r="Q447" s="4">
        <v>0</v>
      </c>
      <c r="R447" s="4">
        <v>0</v>
      </c>
      <c r="S447" s="32">
        <v>5</v>
      </c>
      <c r="T447" s="3" t="s">
        <v>10</v>
      </c>
      <c r="U447" s="4">
        <f t="shared" si="88"/>
        <v>0</v>
      </c>
      <c r="V447" s="4">
        <v>0</v>
      </c>
      <c r="W447" s="4">
        <v>0</v>
      </c>
      <c r="X447" s="4">
        <v>0</v>
      </c>
      <c r="Y447" s="4"/>
      <c r="Z447" s="32">
        <v>5</v>
      </c>
      <c r="AA447" s="3" t="s">
        <v>10</v>
      </c>
      <c r="AB447" s="44">
        <f t="shared" si="90"/>
        <v>0</v>
      </c>
    </row>
    <row r="448" spans="1:28" x14ac:dyDescent="0.55000000000000004">
      <c r="A448" s="32">
        <v>6</v>
      </c>
      <c r="B448" s="3" t="s">
        <v>11</v>
      </c>
      <c r="C448" s="4">
        <f t="shared" si="91"/>
        <v>76006</v>
      </c>
      <c r="D448" s="4">
        <f>SUM(D13,D42,D70,D99,D128,D157,D186,D215,D302,D331,D360,D389,D418)</f>
        <v>8800</v>
      </c>
      <c r="E448" s="4">
        <f t="shared" ref="E448:F448" si="100">SUM(E13,E42,E70,E99,E128,E157,E186,E215,E302,E331,E360,E389,E418)</f>
        <v>34106</v>
      </c>
      <c r="F448" s="4">
        <f t="shared" si="100"/>
        <v>33100</v>
      </c>
      <c r="G448" s="32">
        <v>6</v>
      </c>
      <c r="H448" s="3" t="s">
        <v>11</v>
      </c>
      <c r="I448" s="4">
        <f t="shared" si="84"/>
        <v>89300</v>
      </c>
      <c r="J448" s="4">
        <f>SUM(J13,J42,J70,J99,J128,J157,J186,J215,J302,J331,J360,J389,J418)</f>
        <v>28100</v>
      </c>
      <c r="K448" s="4">
        <f t="shared" ref="K448:L448" si="101">SUM(K13,K42,K70,K99,K128,K157,K186,K215,K302,K331,K360,K389,K418)</f>
        <v>28100</v>
      </c>
      <c r="L448" s="4">
        <f t="shared" si="101"/>
        <v>33100</v>
      </c>
      <c r="M448" s="32">
        <v>6</v>
      </c>
      <c r="N448" s="3" t="s">
        <v>11</v>
      </c>
      <c r="O448" s="4">
        <f t="shared" si="86"/>
        <v>67400</v>
      </c>
      <c r="P448" s="4">
        <f>SUM(P13,P42,P70,P99,P128,P157,P186,P215,P302,P331,P360,P389,P418)</f>
        <v>21600</v>
      </c>
      <c r="Q448" s="4">
        <f t="shared" ref="Q448:R448" si="102">SUM(Q13,Q42,Q70,Q99,Q128,Q157,Q186,Q215,Q302,Q331,Q360,Q389,Q418)</f>
        <v>19500</v>
      </c>
      <c r="R448" s="4">
        <f t="shared" si="102"/>
        <v>26300</v>
      </c>
      <c r="S448" s="32">
        <v>6</v>
      </c>
      <c r="T448" s="3" t="s">
        <v>11</v>
      </c>
      <c r="U448" s="4">
        <f t="shared" si="88"/>
        <v>114500</v>
      </c>
      <c r="V448" s="4">
        <f>SUM(V13,V42,V70,V99,V128,V157,V186,V215,V302,V331,V360,V389,V418)</f>
        <v>25000</v>
      </c>
      <c r="W448" s="4">
        <f t="shared" ref="W448:X448" si="103">SUM(W13,W42,W70,W99,W128,W157,W186,W215,W302,W331,W360,W389,W418)</f>
        <v>29500</v>
      </c>
      <c r="X448" s="4">
        <f t="shared" si="103"/>
        <v>60000</v>
      </c>
      <c r="Y448" s="4"/>
      <c r="Z448" s="32">
        <v>6</v>
      </c>
      <c r="AA448" s="3" t="s">
        <v>11</v>
      </c>
      <c r="AB448" s="44">
        <f t="shared" si="90"/>
        <v>347206</v>
      </c>
    </row>
    <row r="449" spans="1:28" x14ac:dyDescent="0.55000000000000004">
      <c r="A449" s="32">
        <v>7</v>
      </c>
      <c r="B449" s="3" t="s">
        <v>12</v>
      </c>
      <c r="C449" s="4">
        <f t="shared" si="91"/>
        <v>479850</v>
      </c>
      <c r="D449" s="4">
        <f>SUM(D14,D43,D71,D100,D129,D158,D187,D216,D274,D245,D303,D332,D361,D390,D419)</f>
        <v>34800</v>
      </c>
      <c r="E449" s="4">
        <f t="shared" ref="E449:F449" si="104">SUM(E14,E43,E71,E100,E129,E158,E187,E216,E274,E245,E303,E332,E361,E390,E419)</f>
        <v>387900</v>
      </c>
      <c r="F449" s="4">
        <f t="shared" si="104"/>
        <v>57150</v>
      </c>
      <c r="G449" s="32">
        <v>7</v>
      </c>
      <c r="H449" s="3" t="s">
        <v>12</v>
      </c>
      <c r="I449" s="4">
        <f t="shared" si="84"/>
        <v>531550</v>
      </c>
      <c r="J449" s="4">
        <f t="shared" ref="J449:L449" si="105">SUM(J14,J43,J71,J100,J129,J158,J187,J216,J274,J245,J303,J332,J361,J390,J419)</f>
        <v>151550</v>
      </c>
      <c r="K449" s="4">
        <f t="shared" si="105"/>
        <v>190000</v>
      </c>
      <c r="L449" s="4">
        <f t="shared" si="105"/>
        <v>190000</v>
      </c>
      <c r="M449" s="32">
        <v>7</v>
      </c>
      <c r="N449" s="3" t="s">
        <v>12</v>
      </c>
      <c r="O449" s="4">
        <f t="shared" si="86"/>
        <v>607445</v>
      </c>
      <c r="P449" s="4">
        <f t="shared" ref="P449:R449" si="106">SUM(P14,P43,P71,P100,P129,P158,P187,P216,P274,P245,P303,P332,P361,P390,P419)</f>
        <v>115890</v>
      </c>
      <c r="Q449" s="4">
        <f t="shared" si="106"/>
        <v>85395</v>
      </c>
      <c r="R449" s="4">
        <f t="shared" si="106"/>
        <v>406160</v>
      </c>
      <c r="S449" s="32">
        <v>7</v>
      </c>
      <c r="T449" s="3" t="s">
        <v>12</v>
      </c>
      <c r="U449" s="4">
        <f t="shared" si="88"/>
        <v>387610</v>
      </c>
      <c r="V449" s="4">
        <f t="shared" ref="V449:X449" si="107">SUM(V14,V43,V71,V100,V129,V158,V187,V216,V274,V245,V303,V332,V361,V390,V419)</f>
        <v>56540</v>
      </c>
      <c r="W449" s="4">
        <f t="shared" si="107"/>
        <v>200500</v>
      </c>
      <c r="X449" s="4">
        <f t="shared" si="107"/>
        <v>130570</v>
      </c>
      <c r="Y449" s="4"/>
      <c r="Z449" s="32">
        <v>7</v>
      </c>
      <c r="AA449" s="3" t="s">
        <v>12</v>
      </c>
      <c r="AB449" s="44">
        <f t="shared" si="90"/>
        <v>2006455</v>
      </c>
    </row>
    <row r="450" spans="1:28" x14ac:dyDescent="0.55000000000000004">
      <c r="A450" s="32">
        <v>8</v>
      </c>
      <c r="B450" s="3" t="s">
        <v>13</v>
      </c>
      <c r="C450" s="4">
        <f t="shared" si="91"/>
        <v>86980</v>
      </c>
      <c r="D450" s="4">
        <f t="shared" ref="D450:F454" si="108">SUM(D15,D44,D72,D101,D130,D159,D188,D217,D275,D304,D333,D362,D391,D420)</f>
        <v>22530</v>
      </c>
      <c r="E450" s="4">
        <f t="shared" si="108"/>
        <v>43400</v>
      </c>
      <c r="F450" s="4">
        <f t="shared" si="108"/>
        <v>21050</v>
      </c>
      <c r="G450" s="32">
        <v>8</v>
      </c>
      <c r="H450" s="3" t="s">
        <v>13</v>
      </c>
      <c r="I450" s="4">
        <f t="shared" si="84"/>
        <v>117550</v>
      </c>
      <c r="J450" s="4">
        <f t="shared" ref="J450:L454" si="109">SUM(J15,J44,J72,J101,J130,J159,J188,J217,J275,J304,J333,J362,J391,J420)</f>
        <v>53150</v>
      </c>
      <c r="K450" s="4">
        <f t="shared" si="109"/>
        <v>26000</v>
      </c>
      <c r="L450" s="4">
        <f t="shared" si="109"/>
        <v>38400</v>
      </c>
      <c r="M450" s="32">
        <v>8</v>
      </c>
      <c r="N450" s="3" t="s">
        <v>13</v>
      </c>
      <c r="O450" s="4">
        <f t="shared" si="86"/>
        <v>841500</v>
      </c>
      <c r="P450" s="4">
        <f t="shared" ref="P450:R454" si="110">SUM(P15,P44,P72,P101,P130,P159,P188,P217,P275,P304,P333,P362,P391,P420)</f>
        <v>67500</v>
      </c>
      <c r="Q450" s="4">
        <f t="shared" si="110"/>
        <v>73000</v>
      </c>
      <c r="R450" s="4">
        <f t="shared" si="110"/>
        <v>701000</v>
      </c>
      <c r="S450" s="32">
        <v>8</v>
      </c>
      <c r="T450" s="3" t="s">
        <v>13</v>
      </c>
      <c r="U450" s="4">
        <f t="shared" si="88"/>
        <v>468010</v>
      </c>
      <c r="V450" s="4">
        <f t="shared" ref="V450:X454" si="111">SUM(V15,V44,V72,V101,V130,V159,V188,V217,V275,V304,V333,V362,V391,V420)</f>
        <v>107710</v>
      </c>
      <c r="W450" s="4">
        <f t="shared" si="111"/>
        <v>111500</v>
      </c>
      <c r="X450" s="4">
        <f t="shared" si="111"/>
        <v>248800</v>
      </c>
      <c r="Y450" s="4"/>
      <c r="Z450" s="32">
        <v>8</v>
      </c>
      <c r="AA450" s="3" t="s">
        <v>13</v>
      </c>
      <c r="AB450" s="44">
        <f t="shared" si="90"/>
        <v>1514040</v>
      </c>
    </row>
    <row r="451" spans="1:28" x14ac:dyDescent="0.55000000000000004">
      <c r="A451" s="32">
        <v>9</v>
      </c>
      <c r="B451" s="3" t="s">
        <v>14</v>
      </c>
      <c r="C451" s="4">
        <f t="shared" si="91"/>
        <v>65450</v>
      </c>
      <c r="D451" s="4">
        <f t="shared" si="108"/>
        <v>8750</v>
      </c>
      <c r="E451" s="4">
        <f t="shared" si="108"/>
        <v>24650</v>
      </c>
      <c r="F451" s="4">
        <f t="shared" si="108"/>
        <v>32050</v>
      </c>
      <c r="G451" s="32">
        <v>9</v>
      </c>
      <c r="H451" s="3" t="s">
        <v>14</v>
      </c>
      <c r="I451" s="4">
        <f t="shared" si="84"/>
        <v>66350</v>
      </c>
      <c r="J451" s="4">
        <f t="shared" si="109"/>
        <v>22200</v>
      </c>
      <c r="K451" s="4">
        <f t="shared" si="109"/>
        <v>22000</v>
      </c>
      <c r="L451" s="4">
        <f t="shared" si="109"/>
        <v>22150</v>
      </c>
      <c r="M451" s="32">
        <v>9</v>
      </c>
      <c r="N451" s="3" t="s">
        <v>14</v>
      </c>
      <c r="O451" s="4">
        <f t="shared" si="86"/>
        <v>73000</v>
      </c>
      <c r="P451" s="4">
        <f t="shared" si="110"/>
        <v>23500</v>
      </c>
      <c r="Q451" s="4">
        <f t="shared" si="110"/>
        <v>25000</v>
      </c>
      <c r="R451" s="4">
        <f t="shared" si="110"/>
        <v>24500</v>
      </c>
      <c r="S451" s="32">
        <v>9</v>
      </c>
      <c r="T451" s="3" t="s">
        <v>14</v>
      </c>
      <c r="U451" s="4">
        <f t="shared" si="88"/>
        <v>76250</v>
      </c>
      <c r="V451" s="4">
        <f t="shared" si="111"/>
        <v>16050</v>
      </c>
      <c r="W451" s="4">
        <f t="shared" si="111"/>
        <v>6500</v>
      </c>
      <c r="X451" s="4">
        <f t="shared" si="111"/>
        <v>53700</v>
      </c>
      <c r="Y451" s="4"/>
      <c r="Z451" s="32">
        <v>9</v>
      </c>
      <c r="AA451" s="3" t="s">
        <v>14</v>
      </c>
      <c r="AB451" s="44">
        <f t="shared" si="90"/>
        <v>281050</v>
      </c>
    </row>
    <row r="452" spans="1:28" x14ac:dyDescent="0.55000000000000004">
      <c r="A452" s="32">
        <v>10</v>
      </c>
      <c r="B452" s="3" t="s">
        <v>15</v>
      </c>
      <c r="C452" s="4">
        <f t="shared" si="91"/>
        <v>1006000</v>
      </c>
      <c r="D452" s="4">
        <f t="shared" si="108"/>
        <v>0</v>
      </c>
      <c r="E452" s="4">
        <f t="shared" si="108"/>
        <v>1006000</v>
      </c>
      <c r="F452" s="4">
        <f t="shared" si="108"/>
        <v>0</v>
      </c>
      <c r="G452" s="32">
        <v>10</v>
      </c>
      <c r="H452" s="3" t="s">
        <v>15</v>
      </c>
      <c r="I452" s="4">
        <f t="shared" si="84"/>
        <v>0</v>
      </c>
      <c r="J452" s="4">
        <f t="shared" si="109"/>
        <v>0</v>
      </c>
      <c r="K452" s="4">
        <f t="shared" si="109"/>
        <v>0</v>
      </c>
      <c r="L452" s="4">
        <f t="shared" si="109"/>
        <v>0</v>
      </c>
      <c r="M452" s="32">
        <v>10</v>
      </c>
      <c r="N452" s="3" t="s">
        <v>15</v>
      </c>
      <c r="O452" s="4">
        <f t="shared" si="86"/>
        <v>1006000</v>
      </c>
      <c r="P452" s="4">
        <f t="shared" si="110"/>
        <v>0</v>
      </c>
      <c r="Q452" s="4">
        <f t="shared" si="110"/>
        <v>0</v>
      </c>
      <c r="R452" s="4">
        <f t="shared" si="110"/>
        <v>1006000</v>
      </c>
      <c r="S452" s="32">
        <v>10</v>
      </c>
      <c r="T452" s="3" t="s">
        <v>15</v>
      </c>
      <c r="U452" s="4">
        <f t="shared" si="88"/>
        <v>483000</v>
      </c>
      <c r="V452" s="4">
        <f t="shared" si="111"/>
        <v>0</v>
      </c>
      <c r="W452" s="4">
        <f t="shared" si="111"/>
        <v>191000</v>
      </c>
      <c r="X452" s="4">
        <f t="shared" si="111"/>
        <v>292000</v>
      </c>
      <c r="Y452" s="4"/>
      <c r="Z452" s="32">
        <v>10</v>
      </c>
      <c r="AA452" s="3" t="s">
        <v>15</v>
      </c>
      <c r="AB452" s="44">
        <f t="shared" si="90"/>
        <v>2495000</v>
      </c>
    </row>
    <row r="453" spans="1:28" x14ac:dyDescent="0.55000000000000004">
      <c r="A453" s="32">
        <v>11</v>
      </c>
      <c r="B453" s="3" t="s">
        <v>16</v>
      </c>
      <c r="C453" s="4">
        <f t="shared" si="91"/>
        <v>0</v>
      </c>
      <c r="D453" s="4">
        <f t="shared" si="108"/>
        <v>0</v>
      </c>
      <c r="E453" s="4">
        <f t="shared" si="108"/>
        <v>0</v>
      </c>
      <c r="F453" s="4">
        <f t="shared" si="108"/>
        <v>0</v>
      </c>
      <c r="G453" s="32">
        <v>11</v>
      </c>
      <c r="H453" s="3" t="s">
        <v>16</v>
      </c>
      <c r="I453" s="4">
        <f t="shared" si="84"/>
        <v>59600</v>
      </c>
      <c r="J453" s="4">
        <f t="shared" si="109"/>
        <v>0</v>
      </c>
      <c r="K453" s="4">
        <f t="shared" si="109"/>
        <v>38000</v>
      </c>
      <c r="L453" s="4">
        <f t="shared" si="109"/>
        <v>21600</v>
      </c>
      <c r="M453" s="32">
        <v>11</v>
      </c>
      <c r="N453" s="3" t="s">
        <v>16</v>
      </c>
      <c r="O453" s="4">
        <f t="shared" si="86"/>
        <v>102800</v>
      </c>
      <c r="P453" s="4">
        <f t="shared" si="110"/>
        <v>0</v>
      </c>
      <c r="Q453" s="4">
        <f t="shared" si="110"/>
        <v>40300</v>
      </c>
      <c r="R453" s="4">
        <f t="shared" si="110"/>
        <v>62500</v>
      </c>
      <c r="S453" s="32">
        <v>11</v>
      </c>
      <c r="T453" s="3" t="s">
        <v>16</v>
      </c>
      <c r="U453" s="4">
        <f t="shared" si="88"/>
        <v>2258800</v>
      </c>
      <c r="V453" s="4">
        <f t="shared" si="111"/>
        <v>0</v>
      </c>
      <c r="W453" s="4">
        <f t="shared" si="111"/>
        <v>0</v>
      </c>
      <c r="X453" s="4">
        <f>SUM(X18,X47,X75,X104,X133,X162,X191,X220,X249,X278,X307,X336,X365,X394,X423)</f>
        <v>2258800</v>
      </c>
      <c r="Y453" s="4"/>
      <c r="Z453" s="32">
        <v>11</v>
      </c>
      <c r="AA453" s="3" t="s">
        <v>16</v>
      </c>
      <c r="AB453" s="44">
        <f t="shared" si="90"/>
        <v>2421200</v>
      </c>
    </row>
    <row r="454" spans="1:28" x14ac:dyDescent="0.55000000000000004">
      <c r="A454" s="32">
        <v>12</v>
      </c>
      <c r="B454" s="3" t="s">
        <v>17</v>
      </c>
      <c r="C454" s="4">
        <f t="shared" si="91"/>
        <v>0</v>
      </c>
      <c r="D454" s="4">
        <f t="shared" si="108"/>
        <v>0</v>
      </c>
      <c r="E454" s="4">
        <f t="shared" si="108"/>
        <v>0</v>
      </c>
      <c r="F454" s="4">
        <f t="shared" si="108"/>
        <v>0</v>
      </c>
      <c r="G454" s="32">
        <v>12</v>
      </c>
      <c r="H454" s="3" t="s">
        <v>17</v>
      </c>
      <c r="I454" s="4">
        <f t="shared" si="84"/>
        <v>0</v>
      </c>
      <c r="J454" s="4">
        <f t="shared" si="109"/>
        <v>0</v>
      </c>
      <c r="K454" s="4">
        <f t="shared" si="109"/>
        <v>0</v>
      </c>
      <c r="L454" s="4">
        <f t="shared" si="109"/>
        <v>0</v>
      </c>
      <c r="M454" s="32">
        <v>12</v>
      </c>
      <c r="N454" s="3" t="s">
        <v>17</v>
      </c>
      <c r="O454" s="4">
        <f t="shared" si="86"/>
        <v>0</v>
      </c>
      <c r="P454" s="4">
        <f t="shared" si="110"/>
        <v>0</v>
      </c>
      <c r="Q454" s="4">
        <f t="shared" si="110"/>
        <v>0</v>
      </c>
      <c r="R454" s="4">
        <f t="shared" si="110"/>
        <v>0</v>
      </c>
      <c r="S454" s="32">
        <v>12</v>
      </c>
      <c r="T454" s="3" t="s">
        <v>17</v>
      </c>
      <c r="U454" s="4">
        <f t="shared" si="88"/>
        <v>415500</v>
      </c>
      <c r="V454" s="4">
        <f t="shared" si="111"/>
        <v>0</v>
      </c>
      <c r="W454" s="4">
        <f t="shared" si="111"/>
        <v>182000</v>
      </c>
      <c r="X454" s="4">
        <f t="shared" si="111"/>
        <v>233500</v>
      </c>
      <c r="Y454" s="4"/>
      <c r="Z454" s="32">
        <v>12</v>
      </c>
      <c r="AA454" s="3" t="s">
        <v>17</v>
      </c>
      <c r="AB454" s="44">
        <f t="shared" si="90"/>
        <v>415500</v>
      </c>
    </row>
    <row r="455" spans="1:28" x14ac:dyDescent="0.55000000000000004">
      <c r="A455" s="34">
        <v>13</v>
      </c>
      <c r="B455" s="5" t="s">
        <v>59</v>
      </c>
      <c r="C455" s="4">
        <f t="shared" si="91"/>
        <v>0</v>
      </c>
      <c r="D455" s="4">
        <f>SUM(D20,D49)</f>
        <v>0</v>
      </c>
      <c r="E455" s="4">
        <f t="shared" ref="E455:F455" si="112">SUM(E20,E49)</f>
        <v>0</v>
      </c>
      <c r="F455" s="4">
        <f t="shared" si="112"/>
        <v>0</v>
      </c>
      <c r="G455" s="34">
        <v>13</v>
      </c>
      <c r="H455" s="5" t="s">
        <v>59</v>
      </c>
      <c r="I455" s="4">
        <f t="shared" si="84"/>
        <v>0</v>
      </c>
      <c r="J455" s="4">
        <f>SUM(J20,J49)</f>
        <v>0</v>
      </c>
      <c r="K455" s="4">
        <f t="shared" ref="K455:L455" si="113">SUM(K20,K49)</f>
        <v>0</v>
      </c>
      <c r="L455" s="4">
        <f t="shared" si="113"/>
        <v>0</v>
      </c>
      <c r="M455" s="34">
        <v>13</v>
      </c>
      <c r="N455" s="5" t="s">
        <v>59</v>
      </c>
      <c r="O455" s="4">
        <f t="shared" si="86"/>
        <v>0</v>
      </c>
      <c r="P455" s="4">
        <f>SUM(P20,P49)</f>
        <v>0</v>
      </c>
      <c r="Q455" s="4">
        <f t="shared" ref="Q455:R455" si="114">SUM(Q20,Q49)</f>
        <v>0</v>
      </c>
      <c r="R455" s="4">
        <f t="shared" si="114"/>
        <v>0</v>
      </c>
      <c r="S455" s="34">
        <v>13</v>
      </c>
      <c r="T455" s="5" t="s">
        <v>59</v>
      </c>
      <c r="U455" s="4">
        <f t="shared" si="88"/>
        <v>18000</v>
      </c>
      <c r="V455" s="4">
        <f>SUM(V20,V49)</f>
        <v>0</v>
      </c>
      <c r="W455" s="4">
        <f t="shared" ref="W455:X455" si="115">SUM(W20,W49)</f>
        <v>0</v>
      </c>
      <c r="X455" s="4">
        <f t="shared" si="115"/>
        <v>18000</v>
      </c>
      <c r="Y455" s="4"/>
      <c r="Z455" s="34">
        <v>13</v>
      </c>
      <c r="AA455" s="5" t="s">
        <v>59</v>
      </c>
      <c r="AB455" s="44">
        <f t="shared" si="90"/>
        <v>18000</v>
      </c>
    </row>
    <row r="456" spans="1:28" x14ac:dyDescent="0.55000000000000004">
      <c r="A456" s="87" t="s">
        <v>2</v>
      </c>
      <c r="B456" s="88"/>
      <c r="C456" s="43">
        <f>SUM(C443:C455)</f>
        <v>4422941</v>
      </c>
      <c r="D456" s="43">
        <f>SUM(D443:D455)</f>
        <v>939105</v>
      </c>
      <c r="E456" s="43">
        <f>SUM(E443:E455)</f>
        <v>2370281</v>
      </c>
      <c r="F456" s="43">
        <f>SUM(F443:F455)</f>
        <v>1113555</v>
      </c>
      <c r="G456" s="87" t="s">
        <v>2</v>
      </c>
      <c r="H456" s="88"/>
      <c r="I456" s="43">
        <f>SUM(I443:I455)</f>
        <v>3482762</v>
      </c>
      <c r="J456" s="43">
        <f>SUM(J443:J455)</f>
        <v>1079612</v>
      </c>
      <c r="K456" s="43">
        <f>SUM(K443:K455)</f>
        <v>1163000</v>
      </c>
      <c r="L456" s="43">
        <f>SUM(L443:L455)</f>
        <v>1240150</v>
      </c>
      <c r="M456" s="87" t="s">
        <v>2</v>
      </c>
      <c r="N456" s="88"/>
      <c r="O456" s="43">
        <f>SUM(O443:O455)</f>
        <v>5223959.4000000004</v>
      </c>
      <c r="P456" s="43">
        <f>SUM(P443:P455)</f>
        <v>1063408</v>
      </c>
      <c r="Q456" s="43">
        <f>SUM(Q443:Q455)</f>
        <v>1096973.3999999999</v>
      </c>
      <c r="R456" s="43">
        <f>SUM(R443:R455)</f>
        <v>3063578</v>
      </c>
      <c r="S456" s="87" t="s">
        <v>2</v>
      </c>
      <c r="T456" s="88"/>
      <c r="U456" s="43">
        <f>SUM(U443:U455)</f>
        <v>6723424</v>
      </c>
      <c r="V456" s="43">
        <f>SUM(V443:V455)</f>
        <v>1033198</v>
      </c>
      <c r="W456" s="43">
        <f>SUM(W443:W455)</f>
        <v>1548023</v>
      </c>
      <c r="X456" s="43">
        <f>SUM(X443:X455)</f>
        <v>4142203</v>
      </c>
      <c r="Y456" s="69"/>
      <c r="Z456" s="87" t="s">
        <v>2</v>
      </c>
      <c r="AA456" s="88"/>
      <c r="AB456" s="43">
        <f>SUM(AB443:AB455)</f>
        <v>19853086.399999999</v>
      </c>
    </row>
    <row r="458" spans="1:28" x14ac:dyDescent="0.55000000000000004">
      <c r="A458" s="38"/>
      <c r="B458" s="36"/>
      <c r="C458" s="36"/>
      <c r="D458" s="36"/>
      <c r="E458" s="36"/>
      <c r="F458" s="36"/>
      <c r="G458" s="38"/>
      <c r="H458" s="36"/>
      <c r="I458" s="36"/>
      <c r="J458" s="36"/>
      <c r="K458" s="36"/>
      <c r="L458" s="36"/>
      <c r="M458" s="38"/>
      <c r="N458" s="36"/>
      <c r="O458" s="36"/>
      <c r="P458" s="36"/>
      <c r="Q458" s="36"/>
      <c r="R458" s="36"/>
      <c r="S458" s="38"/>
      <c r="T458" s="36"/>
      <c r="U458" s="36"/>
      <c r="V458" s="36"/>
      <c r="W458" s="36"/>
      <c r="X458" s="36"/>
      <c r="Y458" s="36"/>
      <c r="Z458" s="38"/>
      <c r="AA458" s="36"/>
      <c r="AB458" s="36"/>
    </row>
    <row r="459" spans="1:28" x14ac:dyDescent="0.55000000000000004">
      <c r="A459" s="36"/>
      <c r="B459" s="63"/>
      <c r="C459" s="36"/>
      <c r="D459" s="82"/>
      <c r="E459" s="82"/>
      <c r="F459" s="82"/>
      <c r="G459" s="36"/>
      <c r="H459" s="63"/>
      <c r="I459" s="36"/>
      <c r="J459" s="82"/>
      <c r="K459" s="82"/>
      <c r="L459" s="82"/>
      <c r="M459" s="36"/>
      <c r="N459" s="63"/>
      <c r="O459" s="36"/>
      <c r="P459" s="82"/>
      <c r="Q459" s="82"/>
      <c r="R459" s="82"/>
      <c r="S459" s="36"/>
      <c r="T459" s="63"/>
      <c r="U459" s="36"/>
      <c r="V459" s="63"/>
      <c r="W459" s="63"/>
      <c r="X459" s="63"/>
      <c r="Y459" s="63"/>
      <c r="Z459" s="36"/>
      <c r="AA459" s="63"/>
      <c r="AB459" s="36"/>
    </row>
    <row r="460" spans="1:28" x14ac:dyDescent="0.55000000000000004">
      <c r="A460" s="36"/>
      <c r="B460" s="63"/>
      <c r="C460" s="36"/>
      <c r="D460" s="82"/>
      <c r="E460" s="82"/>
      <c r="F460" s="82"/>
      <c r="G460" s="36"/>
      <c r="H460" s="63"/>
      <c r="I460" s="36"/>
      <c r="J460" s="82"/>
      <c r="K460" s="82"/>
      <c r="L460" s="82"/>
      <c r="M460" s="36"/>
      <c r="N460" s="63"/>
      <c r="O460" s="36"/>
      <c r="P460" s="82"/>
      <c r="Q460" s="82"/>
      <c r="R460" s="82"/>
      <c r="S460" s="36"/>
      <c r="T460" s="63"/>
      <c r="U460" s="36"/>
      <c r="V460" s="63"/>
      <c r="W460" s="63"/>
      <c r="X460" s="63"/>
      <c r="Y460" s="63"/>
      <c r="Z460" s="36"/>
      <c r="AA460" s="63"/>
      <c r="AB460" s="36"/>
    </row>
    <row r="461" spans="1:28" x14ac:dyDescent="0.55000000000000004">
      <c r="A461" s="38" t="s">
        <v>54</v>
      </c>
      <c r="B461" s="36"/>
      <c r="C461" s="36"/>
      <c r="D461" s="36"/>
      <c r="E461" s="36"/>
      <c r="F461" s="36"/>
      <c r="G461" s="38" t="s">
        <v>54</v>
      </c>
      <c r="H461" s="36"/>
      <c r="I461" s="36"/>
      <c r="J461" s="36"/>
      <c r="K461" s="36"/>
      <c r="L461" s="36"/>
      <c r="M461" s="38" t="s">
        <v>54</v>
      </c>
      <c r="N461" s="36"/>
      <c r="O461" s="36"/>
      <c r="P461" s="36"/>
      <c r="Q461" s="36"/>
      <c r="R461" s="36"/>
      <c r="S461" s="38" t="s">
        <v>54</v>
      </c>
      <c r="T461" s="36"/>
      <c r="U461" s="36"/>
      <c r="V461" s="36"/>
      <c r="W461" s="36"/>
      <c r="X461" s="36"/>
      <c r="Y461" s="36"/>
      <c r="Z461" s="36"/>
      <c r="AA461" s="36"/>
      <c r="AB461" s="36"/>
    </row>
    <row r="462" spans="1:28" x14ac:dyDescent="0.55000000000000004">
      <c r="A462" s="36"/>
      <c r="B462" s="74" t="s">
        <v>55</v>
      </c>
      <c r="C462" s="36"/>
      <c r="D462" s="82" t="s">
        <v>90</v>
      </c>
      <c r="E462" s="82"/>
      <c r="F462" s="82"/>
      <c r="G462" s="36"/>
      <c r="H462" s="74" t="s">
        <v>55</v>
      </c>
      <c r="I462" s="36"/>
      <c r="J462" s="82" t="s">
        <v>90</v>
      </c>
      <c r="K462" s="82"/>
      <c r="L462" s="82"/>
      <c r="M462" s="36"/>
      <c r="N462" s="74" t="s">
        <v>55</v>
      </c>
      <c r="O462" s="36"/>
      <c r="P462" s="82" t="s">
        <v>90</v>
      </c>
      <c r="Q462" s="82"/>
      <c r="R462" s="82"/>
      <c r="S462" s="36"/>
      <c r="T462" s="74" t="s">
        <v>55</v>
      </c>
      <c r="U462" s="36"/>
      <c r="V462" s="82" t="s">
        <v>90</v>
      </c>
      <c r="W462" s="82"/>
      <c r="X462" s="82"/>
      <c r="Y462" s="36"/>
      <c r="Z462" s="36"/>
      <c r="AA462" s="36"/>
      <c r="AB462" s="36"/>
    </row>
    <row r="463" spans="1:28" x14ac:dyDescent="0.55000000000000004">
      <c r="A463" s="36"/>
      <c r="B463" s="74" t="s">
        <v>56</v>
      </c>
      <c r="C463" s="36"/>
      <c r="D463" s="82" t="s">
        <v>58</v>
      </c>
      <c r="E463" s="82"/>
      <c r="F463" s="82"/>
      <c r="G463" s="36"/>
      <c r="H463" s="74" t="s">
        <v>56</v>
      </c>
      <c r="I463" s="36"/>
      <c r="J463" s="82" t="s">
        <v>58</v>
      </c>
      <c r="K463" s="82"/>
      <c r="L463" s="82"/>
      <c r="M463" s="36"/>
      <c r="N463" s="74" t="s">
        <v>56</v>
      </c>
      <c r="O463" s="36"/>
      <c r="P463" s="82" t="s">
        <v>58</v>
      </c>
      <c r="Q463" s="82"/>
      <c r="R463" s="82"/>
      <c r="S463" s="36"/>
      <c r="T463" s="74" t="s">
        <v>56</v>
      </c>
      <c r="U463" s="36"/>
      <c r="V463" s="82" t="s">
        <v>58</v>
      </c>
      <c r="W463" s="82"/>
      <c r="X463" s="82"/>
      <c r="Y463" s="36"/>
      <c r="Z463" s="36"/>
      <c r="AA463" s="36"/>
      <c r="AB463" s="36"/>
    </row>
    <row r="464" spans="1:28" x14ac:dyDescent="0.55000000000000004">
      <c r="A464" s="36"/>
      <c r="B464" s="40"/>
      <c r="C464" s="40"/>
      <c r="D464" s="40"/>
      <c r="E464" s="40"/>
      <c r="F464" s="40"/>
      <c r="G464" s="36"/>
      <c r="H464" s="40"/>
      <c r="I464" s="40"/>
      <c r="J464" s="40"/>
      <c r="K464" s="40"/>
      <c r="L464" s="40"/>
      <c r="M464" s="36"/>
      <c r="N464" s="40"/>
      <c r="O464" s="40"/>
      <c r="P464" s="40"/>
      <c r="Q464" s="40"/>
      <c r="R464" s="40"/>
    </row>
  </sheetData>
  <mergeCells count="852">
    <mergeCell ref="A251:B251"/>
    <mergeCell ref="G251:H251"/>
    <mergeCell ref="M251:N251"/>
    <mergeCell ref="S251:T251"/>
    <mergeCell ref="Z251:AA251"/>
    <mergeCell ref="Y237:AB237"/>
    <mergeCell ref="A237:F237"/>
    <mergeCell ref="G237:L237"/>
    <mergeCell ref="M237:R237"/>
    <mergeCell ref="S237:X237"/>
    <mergeCell ref="A238:A239"/>
    <mergeCell ref="B238:B239"/>
    <mergeCell ref="C238:C239"/>
    <mergeCell ref="D238:F238"/>
    <mergeCell ref="G238:G239"/>
    <mergeCell ref="H238:H239"/>
    <mergeCell ref="I238:I239"/>
    <mergeCell ref="J238:L238"/>
    <mergeCell ref="M238:M239"/>
    <mergeCell ref="N238:N239"/>
    <mergeCell ref="O238:O239"/>
    <mergeCell ref="P238:R238"/>
    <mergeCell ref="S238:S239"/>
    <mergeCell ref="T238:T239"/>
    <mergeCell ref="U238:U239"/>
    <mergeCell ref="Z238:Z239"/>
    <mergeCell ref="AA238:AA239"/>
    <mergeCell ref="AB238:AB239"/>
    <mergeCell ref="A235:F235"/>
    <mergeCell ref="G235:L235"/>
    <mergeCell ref="M235:R235"/>
    <mergeCell ref="S235:X235"/>
    <mergeCell ref="Z235:AB235"/>
    <mergeCell ref="A236:F236"/>
    <mergeCell ref="G236:L236"/>
    <mergeCell ref="M236:R236"/>
    <mergeCell ref="S236:X236"/>
    <mergeCell ref="Z236:AB236"/>
    <mergeCell ref="V238:X238"/>
    <mergeCell ref="A233:F233"/>
    <mergeCell ref="G233:L233"/>
    <mergeCell ref="M233:R233"/>
    <mergeCell ref="S233:X233"/>
    <mergeCell ref="Z233:AB233"/>
    <mergeCell ref="A234:F234"/>
    <mergeCell ref="G234:L234"/>
    <mergeCell ref="M234:R234"/>
    <mergeCell ref="S234:X234"/>
    <mergeCell ref="Z234:AB234"/>
    <mergeCell ref="A1:F1"/>
    <mergeCell ref="G1:L1"/>
    <mergeCell ref="M1:R1"/>
    <mergeCell ref="S1:X1"/>
    <mergeCell ref="Z1:AB1"/>
    <mergeCell ref="A2:F2"/>
    <mergeCell ref="G2:L2"/>
    <mergeCell ref="M2:R2"/>
    <mergeCell ref="S2:X2"/>
    <mergeCell ref="Z2:AB2"/>
    <mergeCell ref="A3:F3"/>
    <mergeCell ref="G3:L3"/>
    <mergeCell ref="M3:R3"/>
    <mergeCell ref="S3:X3"/>
    <mergeCell ref="Z3:AB3"/>
    <mergeCell ref="A4:F4"/>
    <mergeCell ref="G4:L4"/>
    <mergeCell ref="M4:R4"/>
    <mergeCell ref="S4:X4"/>
    <mergeCell ref="Z4:AB4"/>
    <mergeCell ref="A5:F5"/>
    <mergeCell ref="G5:L5"/>
    <mergeCell ref="M5:R5"/>
    <mergeCell ref="S5:X5"/>
    <mergeCell ref="Z5:AB5"/>
    <mergeCell ref="A6:A7"/>
    <mergeCell ref="B6:B7"/>
    <mergeCell ref="C6:C7"/>
    <mergeCell ref="D6:F6"/>
    <mergeCell ref="G6:G7"/>
    <mergeCell ref="AA6:AA7"/>
    <mergeCell ref="AB6:AB7"/>
    <mergeCell ref="A21:B21"/>
    <mergeCell ref="G21:H21"/>
    <mergeCell ref="M21:N21"/>
    <mergeCell ref="S21:T21"/>
    <mergeCell ref="Z21:AA21"/>
    <mergeCell ref="P6:R6"/>
    <mergeCell ref="S6:S7"/>
    <mergeCell ref="T6:T7"/>
    <mergeCell ref="U6:U7"/>
    <mergeCell ref="V6:X6"/>
    <mergeCell ref="Z6:Z7"/>
    <mergeCell ref="H6:H7"/>
    <mergeCell ref="I6:I7"/>
    <mergeCell ref="J6:L6"/>
    <mergeCell ref="M6:M7"/>
    <mergeCell ref="N6:N7"/>
    <mergeCell ref="O6:O7"/>
    <mergeCell ref="A30:F30"/>
    <mergeCell ref="G30:L30"/>
    <mergeCell ref="M30:R30"/>
    <mergeCell ref="S30:X30"/>
    <mergeCell ref="Z30:AB30"/>
    <mergeCell ref="A31:F31"/>
    <mergeCell ref="G31:L31"/>
    <mergeCell ref="M31:R31"/>
    <mergeCell ref="S31:X31"/>
    <mergeCell ref="Z31:AB31"/>
    <mergeCell ref="A32:F32"/>
    <mergeCell ref="G32:L32"/>
    <mergeCell ref="M32:R32"/>
    <mergeCell ref="S32:X32"/>
    <mergeCell ref="Z32:AB32"/>
    <mergeCell ref="A33:F33"/>
    <mergeCell ref="G33:L33"/>
    <mergeCell ref="M33:R33"/>
    <mergeCell ref="S33:X33"/>
    <mergeCell ref="Z33:AB33"/>
    <mergeCell ref="O35:O36"/>
    <mergeCell ref="A34:F34"/>
    <mergeCell ref="G34:L34"/>
    <mergeCell ref="M34:R34"/>
    <mergeCell ref="S34:X34"/>
    <mergeCell ref="Z34:AB34"/>
    <mergeCell ref="A35:A36"/>
    <mergeCell ref="B35:B36"/>
    <mergeCell ref="C35:C36"/>
    <mergeCell ref="D35:F35"/>
    <mergeCell ref="G35:G36"/>
    <mergeCell ref="D56:F56"/>
    <mergeCell ref="J56:L56"/>
    <mergeCell ref="P56:R56"/>
    <mergeCell ref="D57:F57"/>
    <mergeCell ref="J57:L57"/>
    <mergeCell ref="P57:R57"/>
    <mergeCell ref="AA35:AA36"/>
    <mergeCell ref="AB35:AB36"/>
    <mergeCell ref="A50:B50"/>
    <mergeCell ref="G50:H50"/>
    <mergeCell ref="M50:N50"/>
    <mergeCell ref="S50:T50"/>
    <mergeCell ref="Z50:AA50"/>
    <mergeCell ref="P35:R35"/>
    <mergeCell ref="S35:S36"/>
    <mergeCell ref="T35:T36"/>
    <mergeCell ref="U35:U36"/>
    <mergeCell ref="V35:X35"/>
    <mergeCell ref="Z35:Z36"/>
    <mergeCell ref="H35:H36"/>
    <mergeCell ref="I35:I36"/>
    <mergeCell ref="J35:L35"/>
    <mergeCell ref="M35:M36"/>
    <mergeCell ref="N35:N36"/>
    <mergeCell ref="Z59:AB59"/>
    <mergeCell ref="A60:F60"/>
    <mergeCell ref="G60:L60"/>
    <mergeCell ref="M60:R60"/>
    <mergeCell ref="S60:X60"/>
    <mergeCell ref="Z60:AB60"/>
    <mergeCell ref="V57:X57"/>
    <mergeCell ref="V58:X58"/>
    <mergeCell ref="A59:F59"/>
    <mergeCell ref="G59:L59"/>
    <mergeCell ref="M59:R59"/>
    <mergeCell ref="S59:X59"/>
    <mergeCell ref="A61:F61"/>
    <mergeCell ref="G61:L61"/>
    <mergeCell ref="M61:R61"/>
    <mergeCell ref="S61:X61"/>
    <mergeCell ref="Z61:AB61"/>
    <mergeCell ref="A62:F62"/>
    <mergeCell ref="G62:L62"/>
    <mergeCell ref="M62:R62"/>
    <mergeCell ref="S62:X62"/>
    <mergeCell ref="Z62:AB62"/>
    <mergeCell ref="A63:F63"/>
    <mergeCell ref="G63:L63"/>
    <mergeCell ref="M63:R63"/>
    <mergeCell ref="S63:X63"/>
    <mergeCell ref="Z63:AB63"/>
    <mergeCell ref="A64:A65"/>
    <mergeCell ref="B64:B65"/>
    <mergeCell ref="C64:C65"/>
    <mergeCell ref="D64:F64"/>
    <mergeCell ref="G64:G65"/>
    <mergeCell ref="AB64:AB65"/>
    <mergeCell ref="A77:B77"/>
    <mergeCell ref="G77:H77"/>
    <mergeCell ref="M77:N77"/>
    <mergeCell ref="S77:T77"/>
    <mergeCell ref="Z77:AA77"/>
    <mergeCell ref="P64:R64"/>
    <mergeCell ref="S64:S65"/>
    <mergeCell ref="T64:T65"/>
    <mergeCell ref="U64:U65"/>
    <mergeCell ref="Z64:Z65"/>
    <mergeCell ref="AA64:AA65"/>
    <mergeCell ref="H64:H65"/>
    <mergeCell ref="I64:I65"/>
    <mergeCell ref="J64:L64"/>
    <mergeCell ref="M64:M65"/>
    <mergeCell ref="N64:N65"/>
    <mergeCell ref="O64:O65"/>
    <mergeCell ref="V64:X64"/>
    <mergeCell ref="A88:F88"/>
    <mergeCell ref="G88:L88"/>
    <mergeCell ref="M88:R88"/>
    <mergeCell ref="S88:X88"/>
    <mergeCell ref="Z88:AB88"/>
    <mergeCell ref="A89:F89"/>
    <mergeCell ref="G89:L89"/>
    <mergeCell ref="M89:R89"/>
    <mergeCell ref="S89:X89"/>
    <mergeCell ref="Z89:AB89"/>
    <mergeCell ref="A90:F90"/>
    <mergeCell ref="G90:L90"/>
    <mergeCell ref="M90:R90"/>
    <mergeCell ref="S90:X90"/>
    <mergeCell ref="Z90:AB90"/>
    <mergeCell ref="A91:F91"/>
    <mergeCell ref="G91:L91"/>
    <mergeCell ref="M91:R91"/>
    <mergeCell ref="S91:X91"/>
    <mergeCell ref="Z91:AB91"/>
    <mergeCell ref="A92:F92"/>
    <mergeCell ref="G92:L92"/>
    <mergeCell ref="M92:R92"/>
    <mergeCell ref="S92:X92"/>
    <mergeCell ref="Z92:AB92"/>
    <mergeCell ref="A93:A94"/>
    <mergeCell ref="B93:B94"/>
    <mergeCell ref="C93:C94"/>
    <mergeCell ref="D93:F93"/>
    <mergeCell ref="G93:G94"/>
    <mergeCell ref="AB93:AB94"/>
    <mergeCell ref="A106:B106"/>
    <mergeCell ref="G106:H106"/>
    <mergeCell ref="M106:N106"/>
    <mergeCell ref="S106:T106"/>
    <mergeCell ref="Z106:AA106"/>
    <mergeCell ref="P93:R93"/>
    <mergeCell ref="S93:S94"/>
    <mergeCell ref="T93:T94"/>
    <mergeCell ref="U93:U94"/>
    <mergeCell ref="Z93:Z94"/>
    <mergeCell ref="AA93:AA94"/>
    <mergeCell ref="H93:H94"/>
    <mergeCell ref="I93:I94"/>
    <mergeCell ref="J93:L93"/>
    <mergeCell ref="M93:M94"/>
    <mergeCell ref="N93:N94"/>
    <mergeCell ref="O93:O94"/>
    <mergeCell ref="V93:X93"/>
    <mergeCell ref="A117:F117"/>
    <mergeCell ref="G117:L117"/>
    <mergeCell ref="M117:R117"/>
    <mergeCell ref="S117:X117"/>
    <mergeCell ref="Z117:AB117"/>
    <mergeCell ref="A118:F118"/>
    <mergeCell ref="G118:L118"/>
    <mergeCell ref="M118:R118"/>
    <mergeCell ref="S118:X118"/>
    <mergeCell ref="Z118:AB118"/>
    <mergeCell ref="A119:F119"/>
    <mergeCell ref="G119:L119"/>
    <mergeCell ref="M119:R119"/>
    <mergeCell ref="S119:X119"/>
    <mergeCell ref="Z119:AB119"/>
    <mergeCell ref="A120:F120"/>
    <mergeCell ref="G120:L120"/>
    <mergeCell ref="M120:R120"/>
    <mergeCell ref="S120:X120"/>
    <mergeCell ref="Z120:AB120"/>
    <mergeCell ref="A121:F121"/>
    <mergeCell ref="G121:L121"/>
    <mergeCell ref="M121:R121"/>
    <mergeCell ref="S121:X121"/>
    <mergeCell ref="Z121:AB121"/>
    <mergeCell ref="A122:A123"/>
    <mergeCell ref="B122:B123"/>
    <mergeCell ref="C122:C123"/>
    <mergeCell ref="D122:F122"/>
    <mergeCell ref="G122:G123"/>
    <mergeCell ref="AB122:AB123"/>
    <mergeCell ref="A135:B135"/>
    <mergeCell ref="G135:H135"/>
    <mergeCell ref="M135:N135"/>
    <mergeCell ref="S135:T135"/>
    <mergeCell ref="Z135:AA135"/>
    <mergeCell ref="P122:R122"/>
    <mergeCell ref="S122:S123"/>
    <mergeCell ref="T122:T123"/>
    <mergeCell ref="U122:U123"/>
    <mergeCell ref="Z122:Z123"/>
    <mergeCell ref="AA122:AA123"/>
    <mergeCell ref="H122:H123"/>
    <mergeCell ref="I122:I123"/>
    <mergeCell ref="J122:L122"/>
    <mergeCell ref="M122:M123"/>
    <mergeCell ref="N122:N123"/>
    <mergeCell ref="O122:O123"/>
    <mergeCell ref="V122:X122"/>
    <mergeCell ref="A146:F146"/>
    <mergeCell ref="G146:L146"/>
    <mergeCell ref="M146:R146"/>
    <mergeCell ref="S146:X146"/>
    <mergeCell ref="Z146:AB146"/>
    <mergeCell ref="A147:F147"/>
    <mergeCell ref="G147:L147"/>
    <mergeCell ref="M147:R147"/>
    <mergeCell ref="S147:X147"/>
    <mergeCell ref="Z147:AB147"/>
    <mergeCell ref="A148:F148"/>
    <mergeCell ref="G148:L148"/>
    <mergeCell ref="M148:R148"/>
    <mergeCell ref="S148:X148"/>
    <mergeCell ref="Z148:AB148"/>
    <mergeCell ref="A149:F149"/>
    <mergeCell ref="G149:L149"/>
    <mergeCell ref="M149:R149"/>
    <mergeCell ref="S149:X149"/>
    <mergeCell ref="Z149:AB149"/>
    <mergeCell ref="A150:F150"/>
    <mergeCell ref="G150:L150"/>
    <mergeCell ref="M150:R150"/>
    <mergeCell ref="S150:X150"/>
    <mergeCell ref="Z150:AB150"/>
    <mergeCell ref="A151:A152"/>
    <mergeCell ref="B151:B152"/>
    <mergeCell ref="C151:C152"/>
    <mergeCell ref="D151:F151"/>
    <mergeCell ref="G151:G152"/>
    <mergeCell ref="AB151:AB152"/>
    <mergeCell ref="A164:B164"/>
    <mergeCell ref="G164:H164"/>
    <mergeCell ref="M164:N164"/>
    <mergeCell ref="S164:T164"/>
    <mergeCell ref="Z164:AA164"/>
    <mergeCell ref="P151:R151"/>
    <mergeCell ref="S151:S152"/>
    <mergeCell ref="T151:T152"/>
    <mergeCell ref="U151:U152"/>
    <mergeCell ref="Z151:Z152"/>
    <mergeCell ref="AA151:AA152"/>
    <mergeCell ref="H151:H152"/>
    <mergeCell ref="I151:I152"/>
    <mergeCell ref="J151:L151"/>
    <mergeCell ref="M151:M152"/>
    <mergeCell ref="N151:N152"/>
    <mergeCell ref="O151:O152"/>
    <mergeCell ref="V151:X151"/>
    <mergeCell ref="A175:F175"/>
    <mergeCell ref="G175:L175"/>
    <mergeCell ref="M175:R175"/>
    <mergeCell ref="S175:X175"/>
    <mergeCell ref="Z175:AB175"/>
    <mergeCell ref="A176:F176"/>
    <mergeCell ref="G176:L176"/>
    <mergeCell ref="M176:R176"/>
    <mergeCell ref="S176:X176"/>
    <mergeCell ref="Z176:AB176"/>
    <mergeCell ref="A177:F177"/>
    <mergeCell ref="G177:L177"/>
    <mergeCell ref="M177:R177"/>
    <mergeCell ref="S177:X177"/>
    <mergeCell ref="Z177:AB177"/>
    <mergeCell ref="A178:F178"/>
    <mergeCell ref="G178:L178"/>
    <mergeCell ref="M178:R178"/>
    <mergeCell ref="S178:X178"/>
    <mergeCell ref="Z178:AB178"/>
    <mergeCell ref="A179:F179"/>
    <mergeCell ref="G179:L179"/>
    <mergeCell ref="M179:R179"/>
    <mergeCell ref="S179:X179"/>
    <mergeCell ref="Z179:AB179"/>
    <mergeCell ref="A180:A181"/>
    <mergeCell ref="B180:B181"/>
    <mergeCell ref="C180:C181"/>
    <mergeCell ref="D180:F180"/>
    <mergeCell ref="G180:G181"/>
    <mergeCell ref="AB180:AB181"/>
    <mergeCell ref="V180:X180"/>
    <mergeCell ref="A193:B193"/>
    <mergeCell ref="G193:H193"/>
    <mergeCell ref="M193:N193"/>
    <mergeCell ref="S193:T193"/>
    <mergeCell ref="Z193:AA193"/>
    <mergeCell ref="P180:R180"/>
    <mergeCell ref="S180:S181"/>
    <mergeCell ref="T180:T181"/>
    <mergeCell ref="U180:U181"/>
    <mergeCell ref="Z180:Z181"/>
    <mergeCell ref="AA180:AA181"/>
    <mergeCell ref="H180:H181"/>
    <mergeCell ref="I180:I181"/>
    <mergeCell ref="J180:L180"/>
    <mergeCell ref="M180:M181"/>
    <mergeCell ref="N180:N181"/>
    <mergeCell ref="O180:O181"/>
    <mergeCell ref="A204:F204"/>
    <mergeCell ref="G204:L204"/>
    <mergeCell ref="M204:R204"/>
    <mergeCell ref="S204:X204"/>
    <mergeCell ref="Z204:AB204"/>
    <mergeCell ref="A205:F205"/>
    <mergeCell ref="G205:L205"/>
    <mergeCell ref="M205:R205"/>
    <mergeCell ref="S205:X205"/>
    <mergeCell ref="Z205:AB205"/>
    <mergeCell ref="A206:F206"/>
    <mergeCell ref="G206:L206"/>
    <mergeCell ref="M206:R206"/>
    <mergeCell ref="S206:X206"/>
    <mergeCell ref="Z206:AB206"/>
    <mergeCell ref="A207:F207"/>
    <mergeCell ref="G207:L207"/>
    <mergeCell ref="M207:R207"/>
    <mergeCell ref="S207:X207"/>
    <mergeCell ref="Z207:AB207"/>
    <mergeCell ref="A208:F208"/>
    <mergeCell ref="G208:L208"/>
    <mergeCell ref="M208:R208"/>
    <mergeCell ref="S208:X208"/>
    <mergeCell ref="Z208:AB208"/>
    <mergeCell ref="A209:A210"/>
    <mergeCell ref="B209:B210"/>
    <mergeCell ref="C209:C210"/>
    <mergeCell ref="D209:F209"/>
    <mergeCell ref="G209:G210"/>
    <mergeCell ref="AB209:AB210"/>
    <mergeCell ref="V209:X209"/>
    <mergeCell ref="O231:Q231"/>
    <mergeCell ref="A222:B222"/>
    <mergeCell ref="G222:H222"/>
    <mergeCell ref="M222:N222"/>
    <mergeCell ref="S222:T222"/>
    <mergeCell ref="Z222:AA222"/>
    <mergeCell ref="P209:R209"/>
    <mergeCell ref="S209:S210"/>
    <mergeCell ref="T209:T210"/>
    <mergeCell ref="U209:U210"/>
    <mergeCell ref="Z209:Z210"/>
    <mergeCell ref="AA209:AA210"/>
    <mergeCell ref="H209:H210"/>
    <mergeCell ref="I209:I210"/>
    <mergeCell ref="J209:L209"/>
    <mergeCell ref="M209:M210"/>
    <mergeCell ref="N209:N210"/>
    <mergeCell ref="O209:O210"/>
    <mergeCell ref="A262:F262"/>
    <mergeCell ref="G262:L262"/>
    <mergeCell ref="M262:R262"/>
    <mergeCell ref="S262:X262"/>
    <mergeCell ref="Z262:AB262"/>
    <mergeCell ref="A263:F263"/>
    <mergeCell ref="G263:L263"/>
    <mergeCell ref="M263:R263"/>
    <mergeCell ref="S263:X263"/>
    <mergeCell ref="Z263:AB263"/>
    <mergeCell ref="A264:F264"/>
    <mergeCell ref="G264:L264"/>
    <mergeCell ref="M264:R264"/>
    <mergeCell ref="S264:X264"/>
    <mergeCell ref="Z264:AB264"/>
    <mergeCell ref="A265:F265"/>
    <mergeCell ref="G265:L265"/>
    <mergeCell ref="M265:R265"/>
    <mergeCell ref="S265:X265"/>
    <mergeCell ref="Z265:AB265"/>
    <mergeCell ref="A266:F266"/>
    <mergeCell ref="G266:L266"/>
    <mergeCell ref="M266:R266"/>
    <mergeCell ref="S266:X266"/>
    <mergeCell ref="Z266:AB266"/>
    <mergeCell ref="A267:A268"/>
    <mergeCell ref="B267:B268"/>
    <mergeCell ref="C267:C268"/>
    <mergeCell ref="D267:F267"/>
    <mergeCell ref="G267:G268"/>
    <mergeCell ref="AB267:AB268"/>
    <mergeCell ref="A280:B280"/>
    <mergeCell ref="G280:H280"/>
    <mergeCell ref="M280:N280"/>
    <mergeCell ref="S280:T280"/>
    <mergeCell ref="Z280:AA280"/>
    <mergeCell ref="P267:R267"/>
    <mergeCell ref="S267:S268"/>
    <mergeCell ref="T267:T268"/>
    <mergeCell ref="U267:U268"/>
    <mergeCell ref="Z267:Z268"/>
    <mergeCell ref="AA267:AA268"/>
    <mergeCell ref="H267:H268"/>
    <mergeCell ref="I267:I268"/>
    <mergeCell ref="J267:L267"/>
    <mergeCell ref="M267:M268"/>
    <mergeCell ref="N267:N268"/>
    <mergeCell ref="O267:O268"/>
    <mergeCell ref="V267:X267"/>
    <mergeCell ref="A291:F291"/>
    <mergeCell ref="G291:L291"/>
    <mergeCell ref="M291:R291"/>
    <mergeCell ref="S291:X291"/>
    <mergeCell ref="Z291:AB291"/>
    <mergeCell ref="A292:F292"/>
    <mergeCell ref="G292:L292"/>
    <mergeCell ref="M292:R292"/>
    <mergeCell ref="S292:X292"/>
    <mergeCell ref="Z292:AB292"/>
    <mergeCell ref="A293:F293"/>
    <mergeCell ref="G293:L293"/>
    <mergeCell ref="M293:R293"/>
    <mergeCell ref="S293:X293"/>
    <mergeCell ref="Z293:AB293"/>
    <mergeCell ref="A294:F294"/>
    <mergeCell ref="G294:L294"/>
    <mergeCell ref="M294:R294"/>
    <mergeCell ref="S294:X294"/>
    <mergeCell ref="Z294:AB294"/>
    <mergeCell ref="A295:F295"/>
    <mergeCell ref="G295:L295"/>
    <mergeCell ref="M295:R295"/>
    <mergeCell ref="S295:X295"/>
    <mergeCell ref="Z295:AB295"/>
    <mergeCell ref="A296:A297"/>
    <mergeCell ref="B296:B297"/>
    <mergeCell ref="C296:C297"/>
    <mergeCell ref="D296:F296"/>
    <mergeCell ref="G296:G297"/>
    <mergeCell ref="AA296:AA297"/>
    <mergeCell ref="AB296:AB297"/>
    <mergeCell ref="S296:S297"/>
    <mergeCell ref="T296:T297"/>
    <mergeCell ref="U296:U297"/>
    <mergeCell ref="V296:X296"/>
    <mergeCell ref="Z296:Z297"/>
    <mergeCell ref="H296:H297"/>
    <mergeCell ref="I296:I297"/>
    <mergeCell ref="J296:L296"/>
    <mergeCell ref="M296:M297"/>
    <mergeCell ref="N296:N297"/>
    <mergeCell ref="O296:O297"/>
    <mergeCell ref="Z320:AB320"/>
    <mergeCell ref="A321:F321"/>
    <mergeCell ref="G321:L321"/>
    <mergeCell ref="M321:R321"/>
    <mergeCell ref="S321:X321"/>
    <mergeCell ref="Z321:AB321"/>
    <mergeCell ref="A309:B309"/>
    <mergeCell ref="G309:H309"/>
    <mergeCell ref="M309:N309"/>
    <mergeCell ref="S309:T309"/>
    <mergeCell ref="Z309:AA309"/>
    <mergeCell ref="Z324:AB324"/>
    <mergeCell ref="A325:A326"/>
    <mergeCell ref="B325:B326"/>
    <mergeCell ref="C325:C326"/>
    <mergeCell ref="D325:F325"/>
    <mergeCell ref="G325:G326"/>
    <mergeCell ref="AA325:AA326"/>
    <mergeCell ref="AB325:AB326"/>
    <mergeCell ref="A322:F322"/>
    <mergeCell ref="G322:L322"/>
    <mergeCell ref="M322:R322"/>
    <mergeCell ref="S322:X322"/>
    <mergeCell ref="Z322:AB322"/>
    <mergeCell ref="A323:F323"/>
    <mergeCell ref="G323:L323"/>
    <mergeCell ref="M323:R323"/>
    <mergeCell ref="S323:X323"/>
    <mergeCell ref="Z323:AB323"/>
    <mergeCell ref="A338:B338"/>
    <mergeCell ref="G338:H338"/>
    <mergeCell ref="M338:N338"/>
    <mergeCell ref="S338:T338"/>
    <mergeCell ref="Z338:AA338"/>
    <mergeCell ref="P325:R325"/>
    <mergeCell ref="S325:S326"/>
    <mergeCell ref="T325:T326"/>
    <mergeCell ref="U325:U326"/>
    <mergeCell ref="V325:X325"/>
    <mergeCell ref="Z325:Z326"/>
    <mergeCell ref="H325:H326"/>
    <mergeCell ref="I325:I326"/>
    <mergeCell ref="J325:L325"/>
    <mergeCell ref="M325:M326"/>
    <mergeCell ref="N325:N326"/>
    <mergeCell ref="O325:O326"/>
    <mergeCell ref="A349:F349"/>
    <mergeCell ref="G349:L349"/>
    <mergeCell ref="M349:R349"/>
    <mergeCell ref="S349:X349"/>
    <mergeCell ref="Z349:AB349"/>
    <mergeCell ref="A350:F350"/>
    <mergeCell ref="G350:L350"/>
    <mergeCell ref="M350:R350"/>
    <mergeCell ref="S350:X350"/>
    <mergeCell ref="Z350:AB350"/>
    <mergeCell ref="A351:F351"/>
    <mergeCell ref="G351:L351"/>
    <mergeCell ref="M351:R351"/>
    <mergeCell ref="S351:X351"/>
    <mergeCell ref="Z351:AB351"/>
    <mergeCell ref="A352:F352"/>
    <mergeCell ref="M352:R352"/>
    <mergeCell ref="S352:X352"/>
    <mergeCell ref="Z352:AB352"/>
    <mergeCell ref="G352:L352"/>
    <mergeCell ref="A353:F353"/>
    <mergeCell ref="G353:L353"/>
    <mergeCell ref="M353:R353"/>
    <mergeCell ref="S353:X353"/>
    <mergeCell ref="Z353:AB353"/>
    <mergeCell ref="A354:A355"/>
    <mergeCell ref="B354:B355"/>
    <mergeCell ref="C354:C355"/>
    <mergeCell ref="D354:F354"/>
    <mergeCell ref="G354:G355"/>
    <mergeCell ref="AB354:AB355"/>
    <mergeCell ref="P354:R354"/>
    <mergeCell ref="S354:S355"/>
    <mergeCell ref="T354:T355"/>
    <mergeCell ref="U354:U355"/>
    <mergeCell ref="Z354:Z355"/>
    <mergeCell ref="AA354:AA355"/>
    <mergeCell ref="H354:H355"/>
    <mergeCell ref="I354:I355"/>
    <mergeCell ref="J354:L354"/>
    <mergeCell ref="M354:M355"/>
    <mergeCell ref="N354:N355"/>
    <mergeCell ref="O354:O355"/>
    <mergeCell ref="V354:W354"/>
    <mergeCell ref="Z378:AB378"/>
    <mergeCell ref="A379:F379"/>
    <mergeCell ref="G379:L379"/>
    <mergeCell ref="M379:R379"/>
    <mergeCell ref="S379:X379"/>
    <mergeCell ref="Z379:AB379"/>
    <mergeCell ref="A367:B367"/>
    <mergeCell ref="G367:H367"/>
    <mergeCell ref="M367:N367"/>
    <mergeCell ref="S367:T367"/>
    <mergeCell ref="Z367:AA367"/>
    <mergeCell ref="O374:Q374"/>
    <mergeCell ref="O375:Q375"/>
    <mergeCell ref="I374:K374"/>
    <mergeCell ref="I375:K375"/>
    <mergeCell ref="C374:E374"/>
    <mergeCell ref="C375:E375"/>
    <mergeCell ref="Z382:AB382"/>
    <mergeCell ref="A383:A384"/>
    <mergeCell ref="B383:B384"/>
    <mergeCell ref="C383:C384"/>
    <mergeCell ref="D383:F383"/>
    <mergeCell ref="G383:G384"/>
    <mergeCell ref="A380:F380"/>
    <mergeCell ref="G380:L380"/>
    <mergeCell ref="M380:R380"/>
    <mergeCell ref="S380:X380"/>
    <mergeCell ref="Z380:AB380"/>
    <mergeCell ref="A381:F381"/>
    <mergeCell ref="G381:L381"/>
    <mergeCell ref="M381:R381"/>
    <mergeCell ref="S381:X381"/>
    <mergeCell ref="Z381:AB381"/>
    <mergeCell ref="V383:X383"/>
    <mergeCell ref="G382:L382"/>
    <mergeCell ref="M382:R382"/>
    <mergeCell ref="Z407:AB407"/>
    <mergeCell ref="A408:F408"/>
    <mergeCell ref="G408:L408"/>
    <mergeCell ref="M408:R408"/>
    <mergeCell ref="S408:X408"/>
    <mergeCell ref="Z408:AB408"/>
    <mergeCell ref="AB383:AB384"/>
    <mergeCell ref="A396:B396"/>
    <mergeCell ref="G396:H396"/>
    <mergeCell ref="M396:N396"/>
    <mergeCell ref="S396:T396"/>
    <mergeCell ref="Z396:AA396"/>
    <mergeCell ref="P383:R383"/>
    <mergeCell ref="S383:S384"/>
    <mergeCell ref="T383:T384"/>
    <mergeCell ref="U383:U384"/>
    <mergeCell ref="Z383:Z384"/>
    <mergeCell ref="AA383:AA384"/>
    <mergeCell ref="H383:H384"/>
    <mergeCell ref="I383:I384"/>
    <mergeCell ref="J383:L383"/>
    <mergeCell ref="M383:M384"/>
    <mergeCell ref="N383:N384"/>
    <mergeCell ref="O383:O384"/>
    <mergeCell ref="Z411:AB411"/>
    <mergeCell ref="A412:A413"/>
    <mergeCell ref="B412:B413"/>
    <mergeCell ref="C412:C413"/>
    <mergeCell ref="D412:F412"/>
    <mergeCell ref="G412:G413"/>
    <mergeCell ref="A409:F409"/>
    <mergeCell ref="G409:L409"/>
    <mergeCell ref="M409:R409"/>
    <mergeCell ref="S409:X409"/>
    <mergeCell ref="Z409:AB409"/>
    <mergeCell ref="A410:F410"/>
    <mergeCell ref="G410:L410"/>
    <mergeCell ref="M410:R410"/>
    <mergeCell ref="S410:X410"/>
    <mergeCell ref="Z410:AB410"/>
    <mergeCell ref="AB412:AB413"/>
    <mergeCell ref="A411:F411"/>
    <mergeCell ref="G411:L411"/>
    <mergeCell ref="M411:R411"/>
    <mergeCell ref="S411:X411"/>
    <mergeCell ref="Z425:AA425"/>
    <mergeCell ref="P412:R412"/>
    <mergeCell ref="S412:S413"/>
    <mergeCell ref="T412:T413"/>
    <mergeCell ref="U412:U413"/>
    <mergeCell ref="Z412:Z413"/>
    <mergeCell ref="AA412:AA413"/>
    <mergeCell ref="H412:H413"/>
    <mergeCell ref="I412:I413"/>
    <mergeCell ref="J412:L412"/>
    <mergeCell ref="M412:M413"/>
    <mergeCell ref="N412:N413"/>
    <mergeCell ref="O412:O413"/>
    <mergeCell ref="Z438:AB438"/>
    <mergeCell ref="A439:F439"/>
    <mergeCell ref="G439:L439"/>
    <mergeCell ref="M439:R439"/>
    <mergeCell ref="S439:X439"/>
    <mergeCell ref="Z439:AB439"/>
    <mergeCell ref="A436:F436"/>
    <mergeCell ref="G436:L436"/>
    <mergeCell ref="M436:R436"/>
    <mergeCell ref="S436:X436"/>
    <mergeCell ref="Z436:AB436"/>
    <mergeCell ref="A437:F437"/>
    <mergeCell ref="G437:L437"/>
    <mergeCell ref="M437:R437"/>
    <mergeCell ref="S437:X437"/>
    <mergeCell ref="Z437:AB437"/>
    <mergeCell ref="AB441:AB442"/>
    <mergeCell ref="J441:L441"/>
    <mergeCell ref="M441:M442"/>
    <mergeCell ref="N441:N442"/>
    <mergeCell ref="O441:O442"/>
    <mergeCell ref="P441:R441"/>
    <mergeCell ref="S441:S442"/>
    <mergeCell ref="A440:F440"/>
    <mergeCell ref="G440:L440"/>
    <mergeCell ref="M440:R440"/>
    <mergeCell ref="A441:A442"/>
    <mergeCell ref="B441:B442"/>
    <mergeCell ref="C441:C442"/>
    <mergeCell ref="D441:F441"/>
    <mergeCell ref="G441:G442"/>
    <mergeCell ref="H441:H442"/>
    <mergeCell ref="I441:I442"/>
    <mergeCell ref="Z456:AA456"/>
    <mergeCell ref="D459:F459"/>
    <mergeCell ref="J459:L459"/>
    <mergeCell ref="P459:R459"/>
    <mergeCell ref="T441:T442"/>
    <mergeCell ref="U441:U442"/>
    <mergeCell ref="V441:X441"/>
    <mergeCell ref="Z441:Z442"/>
    <mergeCell ref="AA441:AA442"/>
    <mergeCell ref="A425:B425"/>
    <mergeCell ref="G425:H425"/>
    <mergeCell ref="M425:N425"/>
    <mergeCell ref="S425:T425"/>
    <mergeCell ref="A456:B456"/>
    <mergeCell ref="G456:H456"/>
    <mergeCell ref="M456:N456"/>
    <mergeCell ref="S456:T456"/>
    <mergeCell ref="A438:F438"/>
    <mergeCell ref="G438:L438"/>
    <mergeCell ref="M438:R438"/>
    <mergeCell ref="S438:X438"/>
    <mergeCell ref="C115:E115"/>
    <mergeCell ref="C114:E114"/>
    <mergeCell ref="C231:E231"/>
    <mergeCell ref="C232:E232"/>
    <mergeCell ref="I231:K231"/>
    <mergeCell ref="I232:K232"/>
    <mergeCell ref="O232:Q232"/>
    <mergeCell ref="U231:W231"/>
    <mergeCell ref="U232:W232"/>
    <mergeCell ref="U202:W202"/>
    <mergeCell ref="U203:W203"/>
    <mergeCell ref="O202:Q202"/>
    <mergeCell ref="O203:Q203"/>
    <mergeCell ref="I202:K202"/>
    <mergeCell ref="I203:K203"/>
    <mergeCell ref="C202:E202"/>
    <mergeCell ref="C203:E203"/>
    <mergeCell ref="I114:K114"/>
    <mergeCell ref="I115:K115"/>
    <mergeCell ref="O114:Q114"/>
    <mergeCell ref="O115:Q115"/>
    <mergeCell ref="U114:W114"/>
    <mergeCell ref="U115:W115"/>
    <mergeCell ref="U143:W143"/>
    <mergeCell ref="U144:W144"/>
    <mergeCell ref="O143:Q143"/>
    <mergeCell ref="O144:Q144"/>
    <mergeCell ref="I143:K143"/>
    <mergeCell ref="I144:K144"/>
    <mergeCell ref="C143:E143"/>
    <mergeCell ref="C144:E144"/>
    <mergeCell ref="C345:E345"/>
    <mergeCell ref="C346:E346"/>
    <mergeCell ref="I345:K345"/>
    <mergeCell ref="I346:K346"/>
    <mergeCell ref="O345:Q345"/>
    <mergeCell ref="O346:Q346"/>
    <mergeCell ref="U345:W345"/>
    <mergeCell ref="U346:W346"/>
    <mergeCell ref="A324:F324"/>
    <mergeCell ref="G324:L324"/>
    <mergeCell ref="M324:R324"/>
    <mergeCell ref="S324:X324"/>
    <mergeCell ref="A320:F320"/>
    <mergeCell ref="G320:L320"/>
    <mergeCell ref="M320:R320"/>
    <mergeCell ref="S320:X320"/>
    <mergeCell ref="P296:R296"/>
    <mergeCell ref="D463:F463"/>
    <mergeCell ref="J462:L462"/>
    <mergeCell ref="J463:L463"/>
    <mergeCell ref="P462:R462"/>
    <mergeCell ref="P463:R463"/>
    <mergeCell ref="V462:X462"/>
    <mergeCell ref="V463:X463"/>
    <mergeCell ref="U375:W375"/>
    <mergeCell ref="U376:W376"/>
    <mergeCell ref="P460:R460"/>
    <mergeCell ref="V412:X412"/>
    <mergeCell ref="S382:X382"/>
    <mergeCell ref="A378:F378"/>
    <mergeCell ref="G378:L378"/>
    <mergeCell ref="M378:R378"/>
    <mergeCell ref="S378:X378"/>
    <mergeCell ref="D462:F462"/>
    <mergeCell ref="D460:F460"/>
    <mergeCell ref="J460:L460"/>
    <mergeCell ref="A407:F407"/>
    <mergeCell ref="G407:L407"/>
    <mergeCell ref="M407:R407"/>
    <mergeCell ref="S407:X407"/>
    <mergeCell ref="A382:F382"/>
  </mergeCells>
  <pageMargins left="0.51181102362204722" right="0.31496062992125984" top="0.74803149606299213" bottom="0.55118110236220474" header="0.31496062992125984" footer="0.2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4"/>
  <sheetViews>
    <sheetView view="pageBreakPreview" topLeftCell="K430" zoomScaleSheetLayoutView="100" workbookViewId="0">
      <selection activeCell="P444" sqref="P444"/>
    </sheetView>
  </sheetViews>
  <sheetFormatPr defaultRowHeight="24" x14ac:dyDescent="0.55000000000000004"/>
  <cols>
    <col min="1" max="1" width="7.25" style="1" customWidth="1"/>
    <col min="2" max="2" width="24" style="1" customWidth="1"/>
    <col min="3" max="3" width="13.75" style="1" customWidth="1"/>
    <col min="4" max="6" width="14.125" style="1" customWidth="1"/>
    <col min="7" max="7" width="7.25" style="1" customWidth="1"/>
    <col min="8" max="8" width="24" style="1" customWidth="1"/>
    <col min="9" max="9" width="13.25" style="1" customWidth="1"/>
    <col min="10" max="12" width="14.125" style="1" customWidth="1"/>
    <col min="13" max="13" width="7.25" style="1" customWidth="1"/>
    <col min="14" max="14" width="24" style="1" customWidth="1"/>
    <col min="15" max="15" width="14" style="1" customWidth="1"/>
    <col min="16" max="18" width="14.125" style="1" customWidth="1"/>
    <col min="19" max="19" width="7.25" style="1" customWidth="1"/>
    <col min="20" max="20" width="24" style="1" customWidth="1"/>
    <col min="21" max="21" width="14" style="1" customWidth="1"/>
    <col min="22" max="23" width="14.125" style="1" customWidth="1"/>
    <col min="24" max="24" width="15.75" style="1" customWidth="1"/>
    <col min="25" max="16384" width="9" style="1"/>
  </cols>
  <sheetData>
    <row r="1" spans="1:24" x14ac:dyDescent="0.55000000000000004">
      <c r="A1" s="89" t="s">
        <v>18</v>
      </c>
      <c r="B1" s="89"/>
      <c r="C1" s="89"/>
      <c r="D1" s="89"/>
      <c r="E1" s="89"/>
      <c r="F1" s="89"/>
      <c r="G1" s="89" t="s">
        <v>18</v>
      </c>
      <c r="H1" s="89"/>
      <c r="I1" s="89"/>
      <c r="J1" s="89"/>
      <c r="K1" s="89"/>
      <c r="L1" s="89"/>
      <c r="M1" s="89" t="s">
        <v>18</v>
      </c>
      <c r="N1" s="89"/>
      <c r="O1" s="89"/>
      <c r="P1" s="89"/>
      <c r="Q1" s="89"/>
      <c r="R1" s="89"/>
      <c r="S1" s="89" t="s">
        <v>18</v>
      </c>
      <c r="T1" s="89"/>
      <c r="U1" s="89"/>
      <c r="V1" s="89"/>
      <c r="W1" s="89"/>
      <c r="X1" s="89"/>
    </row>
    <row r="2" spans="1:24" x14ac:dyDescent="0.55000000000000004">
      <c r="A2" s="89" t="s">
        <v>19</v>
      </c>
      <c r="B2" s="89"/>
      <c r="C2" s="89"/>
      <c r="D2" s="89"/>
      <c r="E2" s="89"/>
      <c r="F2" s="89"/>
      <c r="G2" s="89" t="s">
        <v>19</v>
      </c>
      <c r="H2" s="89"/>
      <c r="I2" s="89"/>
      <c r="J2" s="89"/>
      <c r="K2" s="89"/>
      <c r="L2" s="89"/>
      <c r="M2" s="89" t="s">
        <v>19</v>
      </c>
      <c r="N2" s="89"/>
      <c r="O2" s="89"/>
      <c r="P2" s="89"/>
      <c r="Q2" s="89"/>
      <c r="R2" s="89"/>
      <c r="S2" s="89" t="s">
        <v>19</v>
      </c>
      <c r="T2" s="89"/>
      <c r="U2" s="89"/>
      <c r="V2" s="89"/>
      <c r="W2" s="89"/>
      <c r="X2" s="89"/>
    </row>
    <row r="3" spans="1:24" x14ac:dyDescent="0.55000000000000004">
      <c r="A3" s="89" t="s">
        <v>101</v>
      </c>
      <c r="B3" s="89"/>
      <c r="C3" s="89"/>
      <c r="D3" s="89"/>
      <c r="E3" s="89"/>
      <c r="F3" s="89"/>
      <c r="G3" s="89" t="s">
        <v>101</v>
      </c>
      <c r="H3" s="89"/>
      <c r="I3" s="89"/>
      <c r="J3" s="89"/>
      <c r="K3" s="89"/>
      <c r="L3" s="89"/>
      <c r="M3" s="89" t="s">
        <v>101</v>
      </c>
      <c r="N3" s="89"/>
      <c r="O3" s="89"/>
      <c r="P3" s="89"/>
      <c r="Q3" s="89"/>
      <c r="R3" s="89"/>
      <c r="S3" s="89" t="s">
        <v>101</v>
      </c>
      <c r="T3" s="89"/>
      <c r="U3" s="89"/>
      <c r="V3" s="89"/>
      <c r="W3" s="89"/>
      <c r="X3" s="89"/>
    </row>
    <row r="4" spans="1:24" x14ac:dyDescent="0.55000000000000004">
      <c r="A4" s="89" t="s">
        <v>103</v>
      </c>
      <c r="B4" s="89"/>
      <c r="C4" s="89"/>
      <c r="D4" s="89"/>
      <c r="E4" s="89"/>
      <c r="F4" s="89"/>
      <c r="G4" s="89" t="s">
        <v>105</v>
      </c>
      <c r="H4" s="89"/>
      <c r="I4" s="89"/>
      <c r="J4" s="89"/>
      <c r="K4" s="89"/>
      <c r="L4" s="89"/>
      <c r="M4" s="89" t="s">
        <v>106</v>
      </c>
      <c r="N4" s="89"/>
      <c r="O4" s="89"/>
      <c r="P4" s="89"/>
      <c r="Q4" s="89"/>
      <c r="R4" s="89"/>
      <c r="S4" s="89" t="s">
        <v>104</v>
      </c>
      <c r="T4" s="89"/>
      <c r="U4" s="89"/>
      <c r="V4" s="89"/>
      <c r="W4" s="89"/>
      <c r="X4" s="89"/>
    </row>
    <row r="5" spans="1:24" x14ac:dyDescent="0.55000000000000004">
      <c r="A5" s="89" t="s">
        <v>20</v>
      </c>
      <c r="B5" s="89"/>
      <c r="C5" s="89"/>
      <c r="D5" s="89"/>
      <c r="E5" s="89"/>
      <c r="F5" s="89"/>
      <c r="G5" s="89" t="s">
        <v>20</v>
      </c>
      <c r="H5" s="89"/>
      <c r="I5" s="89"/>
      <c r="J5" s="89"/>
      <c r="K5" s="89"/>
      <c r="L5" s="89"/>
      <c r="M5" s="89" t="s">
        <v>20</v>
      </c>
      <c r="N5" s="89"/>
      <c r="O5" s="89"/>
      <c r="P5" s="89"/>
      <c r="Q5" s="89"/>
      <c r="R5" s="89"/>
      <c r="S5" s="89" t="s">
        <v>20</v>
      </c>
      <c r="T5" s="89"/>
      <c r="U5" s="89"/>
      <c r="V5" s="89"/>
      <c r="W5" s="89"/>
      <c r="X5" s="89"/>
    </row>
    <row r="6" spans="1:24" x14ac:dyDescent="0.55000000000000004">
      <c r="A6" s="83" t="s">
        <v>0</v>
      </c>
      <c r="B6" s="83" t="s">
        <v>1</v>
      </c>
      <c r="C6" s="83" t="s">
        <v>2</v>
      </c>
      <c r="D6" s="83" t="s">
        <v>6</v>
      </c>
      <c r="E6" s="83"/>
      <c r="F6" s="83"/>
      <c r="G6" s="83" t="s">
        <v>0</v>
      </c>
      <c r="H6" s="83" t="s">
        <v>1</v>
      </c>
      <c r="I6" s="83" t="s">
        <v>2</v>
      </c>
      <c r="J6" s="83" t="s">
        <v>6</v>
      </c>
      <c r="K6" s="83"/>
      <c r="L6" s="83"/>
      <c r="M6" s="83" t="s">
        <v>0</v>
      </c>
      <c r="N6" s="83" t="s">
        <v>1</v>
      </c>
      <c r="O6" s="83" t="s">
        <v>2</v>
      </c>
      <c r="P6" s="83" t="s">
        <v>6</v>
      </c>
      <c r="Q6" s="83"/>
      <c r="R6" s="83"/>
      <c r="S6" s="83" t="s">
        <v>0</v>
      </c>
      <c r="T6" s="83" t="s">
        <v>1</v>
      </c>
      <c r="U6" s="83" t="s">
        <v>2</v>
      </c>
      <c r="V6" s="83" t="s">
        <v>6</v>
      </c>
      <c r="W6" s="83"/>
      <c r="X6" s="83"/>
    </row>
    <row r="7" spans="1:24" x14ac:dyDescent="0.55000000000000004">
      <c r="A7" s="83"/>
      <c r="B7" s="83"/>
      <c r="C7" s="83"/>
      <c r="D7" s="76" t="s">
        <v>3</v>
      </c>
      <c r="E7" s="76" t="s">
        <v>4</v>
      </c>
      <c r="F7" s="76" t="s">
        <v>5</v>
      </c>
      <c r="G7" s="83"/>
      <c r="H7" s="83"/>
      <c r="I7" s="83"/>
      <c r="J7" s="76" t="s">
        <v>42</v>
      </c>
      <c r="K7" s="76" t="s">
        <v>43</v>
      </c>
      <c r="L7" s="76" t="s">
        <v>44</v>
      </c>
      <c r="M7" s="83"/>
      <c r="N7" s="83"/>
      <c r="O7" s="83"/>
      <c r="P7" s="76" t="s">
        <v>45</v>
      </c>
      <c r="Q7" s="76" t="s">
        <v>46</v>
      </c>
      <c r="R7" s="76" t="s">
        <v>47</v>
      </c>
      <c r="S7" s="83"/>
      <c r="T7" s="83"/>
      <c r="U7" s="83"/>
      <c r="V7" s="76" t="s">
        <v>50</v>
      </c>
      <c r="W7" s="76" t="s">
        <v>51</v>
      </c>
      <c r="X7" s="76" t="s">
        <v>52</v>
      </c>
    </row>
    <row r="8" spans="1:24" x14ac:dyDescent="0.55000000000000004">
      <c r="A8" s="30">
        <v>1</v>
      </c>
      <c r="B8" s="31" t="s">
        <v>7</v>
      </c>
      <c r="C8" s="4">
        <f t="shared" ref="C8:C20" si="0">SUM(D8:F8)</f>
        <v>0</v>
      </c>
      <c r="D8" s="2">
        <v>0</v>
      </c>
      <c r="E8" s="2">
        <v>0</v>
      </c>
      <c r="F8" s="2">
        <v>0</v>
      </c>
      <c r="G8" s="30">
        <v>1</v>
      </c>
      <c r="H8" s="31" t="s">
        <v>7</v>
      </c>
      <c r="I8" s="44">
        <f t="shared" ref="I8:I20" si="1">SUM(J8:L8)</f>
        <v>0</v>
      </c>
      <c r="J8" s="45"/>
      <c r="K8" s="45"/>
      <c r="L8" s="45"/>
      <c r="M8" s="30">
        <v>1</v>
      </c>
      <c r="N8" s="31" t="s">
        <v>7</v>
      </c>
      <c r="O8" s="44">
        <f t="shared" ref="O8:O20" si="2">SUM(P8:R8)</f>
        <v>0</v>
      </c>
      <c r="P8" s="2">
        <v>0</v>
      </c>
      <c r="Q8" s="2">
        <v>0</v>
      </c>
      <c r="R8" s="2">
        <v>0</v>
      </c>
      <c r="S8" s="30">
        <v>1</v>
      </c>
      <c r="T8" s="31" t="s">
        <v>7</v>
      </c>
      <c r="U8" s="44">
        <f t="shared" ref="U8:U20" si="3">SUM(V8:X8)</f>
        <v>0</v>
      </c>
      <c r="V8" s="2">
        <v>0</v>
      </c>
      <c r="W8" s="2">
        <v>0</v>
      </c>
      <c r="X8" s="2">
        <v>0</v>
      </c>
    </row>
    <row r="9" spans="1:24" x14ac:dyDescent="0.55000000000000004">
      <c r="A9" s="32">
        <v>2</v>
      </c>
      <c r="B9" s="3" t="s">
        <v>83</v>
      </c>
      <c r="C9" s="4">
        <f>SUM(D9:F9)</f>
        <v>837180</v>
      </c>
      <c r="D9" s="4">
        <v>279060</v>
      </c>
      <c r="E9" s="4">
        <v>279060</v>
      </c>
      <c r="F9" s="4">
        <v>279060</v>
      </c>
      <c r="G9" s="32">
        <v>2</v>
      </c>
      <c r="H9" s="3" t="s">
        <v>83</v>
      </c>
      <c r="I9" s="4">
        <f>SUM(J9:L9)</f>
        <v>837180</v>
      </c>
      <c r="J9" s="4">
        <v>279060</v>
      </c>
      <c r="K9" s="4">
        <v>279060</v>
      </c>
      <c r="L9" s="4">
        <v>279060</v>
      </c>
      <c r="M9" s="32">
        <v>2</v>
      </c>
      <c r="N9" s="3" t="s">
        <v>83</v>
      </c>
      <c r="O9" s="4">
        <f>SUM(P9:R9)</f>
        <v>837180</v>
      </c>
      <c r="P9" s="4">
        <v>279060</v>
      </c>
      <c r="Q9" s="4">
        <v>279060</v>
      </c>
      <c r="R9" s="4">
        <v>279060</v>
      </c>
      <c r="S9" s="32">
        <v>2</v>
      </c>
      <c r="T9" s="3" t="s">
        <v>83</v>
      </c>
      <c r="U9" s="4">
        <f>SUM(V9:X9)</f>
        <v>837180</v>
      </c>
      <c r="V9" s="4">
        <v>279060</v>
      </c>
      <c r="W9" s="4">
        <v>279060</v>
      </c>
      <c r="X9" s="4">
        <v>279060</v>
      </c>
    </row>
    <row r="10" spans="1:24" x14ac:dyDescent="0.55000000000000004">
      <c r="A10" s="32">
        <v>3</v>
      </c>
      <c r="B10" s="3" t="s">
        <v>84</v>
      </c>
      <c r="C10" s="4">
        <f>SUM(D10:F10)</f>
        <v>918005</v>
      </c>
      <c r="D10" s="4">
        <v>297145</v>
      </c>
      <c r="E10" s="4">
        <v>310430</v>
      </c>
      <c r="F10" s="4">
        <v>310430</v>
      </c>
      <c r="G10" s="32">
        <v>3</v>
      </c>
      <c r="H10" s="3" t="s">
        <v>84</v>
      </c>
      <c r="I10" s="4">
        <f>SUM(J10:L10)</f>
        <v>891435</v>
      </c>
      <c r="J10" s="4">
        <v>297145</v>
      </c>
      <c r="K10" s="4">
        <v>297145</v>
      </c>
      <c r="L10" s="4">
        <v>297145</v>
      </c>
      <c r="M10" s="32">
        <v>3</v>
      </c>
      <c r="N10" s="3" t="s">
        <v>84</v>
      </c>
      <c r="O10" s="4">
        <f>SUM(P10:R10)</f>
        <v>903992</v>
      </c>
      <c r="P10" s="4">
        <v>301085</v>
      </c>
      <c r="Q10" s="4">
        <v>301612</v>
      </c>
      <c r="R10" s="4">
        <v>301295</v>
      </c>
      <c r="S10" s="32">
        <v>3</v>
      </c>
      <c r="T10" s="3" t="s">
        <v>84</v>
      </c>
      <c r="U10" s="4">
        <f>SUM(V10:X10)</f>
        <v>950455</v>
      </c>
      <c r="V10" s="4">
        <v>301295</v>
      </c>
      <c r="W10" s="4">
        <v>324580</v>
      </c>
      <c r="X10" s="4">
        <v>324580</v>
      </c>
    </row>
    <row r="11" spans="1:24" x14ac:dyDescent="0.55000000000000004">
      <c r="A11" s="32">
        <v>4</v>
      </c>
      <c r="B11" s="3" t="s">
        <v>9</v>
      </c>
      <c r="C11" s="4">
        <f t="shared" si="0"/>
        <v>0</v>
      </c>
      <c r="D11" s="4">
        <v>0</v>
      </c>
      <c r="E11" s="4">
        <v>0</v>
      </c>
      <c r="F11" s="4">
        <v>0</v>
      </c>
      <c r="G11" s="32">
        <v>4</v>
      </c>
      <c r="H11" s="3" t="s">
        <v>9</v>
      </c>
      <c r="I11" s="44">
        <f t="shared" si="1"/>
        <v>0</v>
      </c>
      <c r="J11" s="44">
        <v>0</v>
      </c>
      <c r="K11" s="44">
        <v>0</v>
      </c>
      <c r="L11" s="44"/>
      <c r="M11" s="32">
        <v>4</v>
      </c>
      <c r="N11" s="3" t="s">
        <v>9</v>
      </c>
      <c r="O11" s="44">
        <f t="shared" si="2"/>
        <v>0</v>
      </c>
      <c r="P11" s="33">
        <v>0</v>
      </c>
      <c r="Q11" s="33">
        <v>0</v>
      </c>
      <c r="R11" s="33">
        <v>0</v>
      </c>
      <c r="S11" s="32">
        <v>4</v>
      </c>
      <c r="T11" s="3" t="s">
        <v>9</v>
      </c>
      <c r="U11" s="44">
        <f t="shared" si="3"/>
        <v>0</v>
      </c>
      <c r="V11" s="33">
        <v>0</v>
      </c>
      <c r="W11" s="33"/>
      <c r="X11" s="33"/>
    </row>
    <row r="12" spans="1:24" x14ac:dyDescent="0.55000000000000004">
      <c r="A12" s="32">
        <v>5</v>
      </c>
      <c r="B12" s="3" t="s">
        <v>10</v>
      </c>
      <c r="C12" s="4">
        <f t="shared" si="0"/>
        <v>0</v>
      </c>
      <c r="D12" s="4">
        <v>0</v>
      </c>
      <c r="E12" s="4">
        <v>0</v>
      </c>
      <c r="F12" s="4">
        <v>0</v>
      </c>
      <c r="G12" s="32">
        <v>5</v>
      </c>
      <c r="H12" s="3" t="s">
        <v>10</v>
      </c>
      <c r="I12" s="4">
        <f t="shared" si="1"/>
        <v>0</v>
      </c>
      <c r="J12" s="4">
        <v>0</v>
      </c>
      <c r="K12" s="4">
        <v>0</v>
      </c>
      <c r="L12" s="4"/>
      <c r="M12" s="32">
        <v>5</v>
      </c>
      <c r="N12" s="3" t="s">
        <v>10</v>
      </c>
      <c r="O12" s="4">
        <f t="shared" si="2"/>
        <v>0</v>
      </c>
      <c r="P12" s="4">
        <v>0</v>
      </c>
      <c r="Q12" s="4">
        <v>0</v>
      </c>
      <c r="R12" s="4">
        <v>0</v>
      </c>
      <c r="S12" s="32">
        <v>5</v>
      </c>
      <c r="T12" s="3" t="s">
        <v>10</v>
      </c>
      <c r="U12" s="4">
        <f t="shared" si="3"/>
        <v>0</v>
      </c>
      <c r="V12" s="4">
        <v>0</v>
      </c>
      <c r="W12" s="4"/>
      <c r="X12" s="4"/>
    </row>
    <row r="13" spans="1:24" x14ac:dyDescent="0.55000000000000004">
      <c r="A13" s="32">
        <v>6</v>
      </c>
      <c r="B13" s="3" t="s">
        <v>11</v>
      </c>
      <c r="C13" s="4">
        <f t="shared" si="0"/>
        <v>28350</v>
      </c>
      <c r="D13" s="4">
        <v>7500</v>
      </c>
      <c r="E13" s="4">
        <v>10850</v>
      </c>
      <c r="F13" s="4">
        <v>10000</v>
      </c>
      <c r="G13" s="32">
        <v>6</v>
      </c>
      <c r="H13" s="3" t="s">
        <v>11</v>
      </c>
      <c r="I13" s="4">
        <f t="shared" si="1"/>
        <v>22500</v>
      </c>
      <c r="J13" s="4">
        <v>7500</v>
      </c>
      <c r="K13" s="4">
        <v>7500</v>
      </c>
      <c r="L13" s="4">
        <v>7500</v>
      </c>
      <c r="M13" s="32">
        <v>6</v>
      </c>
      <c r="N13" s="3" t="s">
        <v>11</v>
      </c>
      <c r="O13" s="4">
        <f t="shared" si="2"/>
        <v>30950</v>
      </c>
      <c r="P13" s="4">
        <v>10000</v>
      </c>
      <c r="Q13" s="4">
        <v>10000</v>
      </c>
      <c r="R13" s="4">
        <v>10950</v>
      </c>
      <c r="S13" s="32">
        <v>6</v>
      </c>
      <c r="T13" s="3" t="s">
        <v>11</v>
      </c>
      <c r="U13" s="4">
        <f t="shared" si="3"/>
        <v>32500</v>
      </c>
      <c r="V13" s="4">
        <v>7500</v>
      </c>
      <c r="W13" s="4">
        <v>10000</v>
      </c>
      <c r="X13" s="4">
        <v>15000</v>
      </c>
    </row>
    <row r="14" spans="1:24" x14ac:dyDescent="0.55000000000000004">
      <c r="A14" s="32">
        <v>7</v>
      </c>
      <c r="B14" s="3" t="s">
        <v>12</v>
      </c>
      <c r="C14" s="4">
        <f t="shared" si="0"/>
        <v>108000</v>
      </c>
      <c r="D14" s="4">
        <v>35000</v>
      </c>
      <c r="E14" s="4">
        <v>38000</v>
      </c>
      <c r="F14" s="4">
        <v>35000</v>
      </c>
      <c r="G14" s="32">
        <v>7</v>
      </c>
      <c r="H14" s="3" t="s">
        <v>12</v>
      </c>
      <c r="I14" s="4">
        <f t="shared" si="1"/>
        <v>125500</v>
      </c>
      <c r="J14" s="4">
        <v>66500</v>
      </c>
      <c r="K14" s="4">
        <v>37000</v>
      </c>
      <c r="L14" s="4">
        <v>22000</v>
      </c>
      <c r="M14" s="32">
        <v>7</v>
      </c>
      <c r="N14" s="3" t="s">
        <v>12</v>
      </c>
      <c r="O14" s="4">
        <f t="shared" si="2"/>
        <v>133000</v>
      </c>
      <c r="P14" s="4">
        <v>42000</v>
      </c>
      <c r="Q14" s="4">
        <v>28500</v>
      </c>
      <c r="R14" s="4">
        <v>62500</v>
      </c>
      <c r="S14" s="32">
        <v>7</v>
      </c>
      <c r="T14" s="3" t="s">
        <v>12</v>
      </c>
      <c r="U14" s="4">
        <f t="shared" si="3"/>
        <v>244000</v>
      </c>
      <c r="V14" s="4">
        <v>60000</v>
      </c>
      <c r="W14" s="4">
        <v>119000</v>
      </c>
      <c r="X14" s="4">
        <v>65000</v>
      </c>
    </row>
    <row r="15" spans="1:24" x14ac:dyDescent="0.55000000000000004">
      <c r="A15" s="32">
        <v>8</v>
      </c>
      <c r="B15" s="3" t="s">
        <v>13</v>
      </c>
      <c r="C15" s="4">
        <f t="shared" si="0"/>
        <v>35000</v>
      </c>
      <c r="D15" s="33">
        <v>0</v>
      </c>
      <c r="E15" s="4">
        <v>25000</v>
      </c>
      <c r="F15" s="4">
        <v>10000</v>
      </c>
      <c r="G15" s="32">
        <v>8</v>
      </c>
      <c r="H15" s="3" t="s">
        <v>13</v>
      </c>
      <c r="I15" s="4">
        <f t="shared" si="1"/>
        <v>84500</v>
      </c>
      <c r="J15" s="4">
        <v>45000</v>
      </c>
      <c r="K15" s="4">
        <v>15500</v>
      </c>
      <c r="L15" s="4">
        <v>24000</v>
      </c>
      <c r="M15" s="32">
        <v>8</v>
      </c>
      <c r="N15" s="3" t="s">
        <v>13</v>
      </c>
      <c r="O15" s="4">
        <f t="shared" si="2"/>
        <v>71500</v>
      </c>
      <c r="P15" s="4">
        <v>24500</v>
      </c>
      <c r="Q15" s="4">
        <v>20000</v>
      </c>
      <c r="R15" s="4">
        <v>27000</v>
      </c>
      <c r="S15" s="32">
        <v>8</v>
      </c>
      <c r="T15" s="3" t="s">
        <v>13</v>
      </c>
      <c r="U15" s="4">
        <f t="shared" si="3"/>
        <v>103000</v>
      </c>
      <c r="V15" s="4">
        <v>20500</v>
      </c>
      <c r="W15" s="4">
        <v>25000</v>
      </c>
      <c r="X15" s="4">
        <v>57500</v>
      </c>
    </row>
    <row r="16" spans="1:24" x14ac:dyDescent="0.55000000000000004">
      <c r="A16" s="32">
        <v>9</v>
      </c>
      <c r="B16" s="3" t="s">
        <v>14</v>
      </c>
      <c r="C16" s="4">
        <f t="shared" si="0"/>
        <v>60000</v>
      </c>
      <c r="D16" s="4">
        <v>20000</v>
      </c>
      <c r="E16" s="4">
        <v>20000</v>
      </c>
      <c r="F16" s="4">
        <v>20000</v>
      </c>
      <c r="G16" s="32">
        <v>9</v>
      </c>
      <c r="H16" s="3" t="s">
        <v>14</v>
      </c>
      <c r="I16" s="4">
        <f t="shared" si="1"/>
        <v>34750</v>
      </c>
      <c r="J16" s="4">
        <v>6500</v>
      </c>
      <c r="K16" s="4">
        <v>15100</v>
      </c>
      <c r="L16" s="4">
        <v>13150</v>
      </c>
      <c r="M16" s="32">
        <v>9</v>
      </c>
      <c r="N16" s="3" t="s">
        <v>14</v>
      </c>
      <c r="O16" s="4">
        <v>0</v>
      </c>
      <c r="P16" s="4">
        <v>9500</v>
      </c>
      <c r="Q16" s="4">
        <v>23600</v>
      </c>
      <c r="R16" s="4">
        <v>19000</v>
      </c>
      <c r="S16" s="32">
        <v>9</v>
      </c>
      <c r="T16" s="3" t="s">
        <v>14</v>
      </c>
      <c r="U16" s="4">
        <f t="shared" si="3"/>
        <v>74000</v>
      </c>
      <c r="V16" s="4">
        <v>20000</v>
      </c>
      <c r="W16" s="4">
        <v>20000</v>
      </c>
      <c r="X16" s="4">
        <v>34000</v>
      </c>
    </row>
    <row r="17" spans="1:24" x14ac:dyDescent="0.55000000000000004">
      <c r="A17" s="32">
        <v>10</v>
      </c>
      <c r="B17" s="3" t="s">
        <v>15</v>
      </c>
      <c r="C17" s="4">
        <f t="shared" si="0"/>
        <v>0</v>
      </c>
      <c r="D17" s="4">
        <v>0</v>
      </c>
      <c r="E17" s="4">
        <v>0</v>
      </c>
      <c r="F17" s="4">
        <v>0</v>
      </c>
      <c r="G17" s="32">
        <v>10</v>
      </c>
      <c r="H17" s="3" t="s">
        <v>15</v>
      </c>
      <c r="I17" s="44">
        <f t="shared" si="1"/>
        <v>0</v>
      </c>
      <c r="J17" s="44">
        <v>0</v>
      </c>
      <c r="K17" s="44">
        <v>0</v>
      </c>
      <c r="L17" s="44"/>
      <c r="M17" s="32">
        <v>10</v>
      </c>
      <c r="N17" s="3" t="s">
        <v>15</v>
      </c>
      <c r="O17" s="4">
        <f t="shared" si="2"/>
        <v>0</v>
      </c>
      <c r="P17" s="4">
        <v>0</v>
      </c>
      <c r="Q17" s="4">
        <v>0</v>
      </c>
      <c r="R17" s="4">
        <v>0</v>
      </c>
      <c r="S17" s="32">
        <v>10</v>
      </c>
      <c r="T17" s="3" t="s">
        <v>15</v>
      </c>
      <c r="U17" s="33">
        <f t="shared" si="3"/>
        <v>0</v>
      </c>
      <c r="V17" s="33"/>
      <c r="W17" s="33"/>
      <c r="X17" s="33"/>
    </row>
    <row r="18" spans="1:24" x14ac:dyDescent="0.55000000000000004">
      <c r="A18" s="32">
        <v>11</v>
      </c>
      <c r="B18" s="3" t="s">
        <v>16</v>
      </c>
      <c r="C18" s="4">
        <f t="shared" si="0"/>
        <v>0</v>
      </c>
      <c r="D18" s="4">
        <v>0</v>
      </c>
      <c r="E18" s="4">
        <v>0</v>
      </c>
      <c r="F18" s="4">
        <v>0</v>
      </c>
      <c r="G18" s="32">
        <v>11</v>
      </c>
      <c r="H18" s="3" t="s">
        <v>16</v>
      </c>
      <c r="I18" s="44">
        <f t="shared" si="1"/>
        <v>0</v>
      </c>
      <c r="J18" s="44">
        <v>0</v>
      </c>
      <c r="K18" s="44">
        <v>0</v>
      </c>
      <c r="L18" s="44"/>
      <c r="M18" s="32">
        <v>11</v>
      </c>
      <c r="N18" s="3" t="s">
        <v>16</v>
      </c>
      <c r="O18" s="4">
        <f t="shared" si="2"/>
        <v>0</v>
      </c>
      <c r="P18" s="4">
        <v>0</v>
      </c>
      <c r="Q18" s="4">
        <v>0</v>
      </c>
      <c r="R18" s="4">
        <v>0</v>
      </c>
      <c r="S18" s="32">
        <v>11</v>
      </c>
      <c r="T18" s="3" t="s">
        <v>16</v>
      </c>
      <c r="U18" s="33">
        <f t="shared" si="3"/>
        <v>0</v>
      </c>
      <c r="V18" s="33"/>
      <c r="W18" s="33"/>
      <c r="X18" s="33"/>
    </row>
    <row r="19" spans="1:24" x14ac:dyDescent="0.55000000000000004">
      <c r="A19" s="32">
        <v>12</v>
      </c>
      <c r="B19" s="3" t="s">
        <v>17</v>
      </c>
      <c r="C19" s="4">
        <f t="shared" ref="C19" si="4">SUM(D19:F19)</f>
        <v>0</v>
      </c>
      <c r="D19" s="4">
        <v>0</v>
      </c>
      <c r="E19" s="4">
        <v>0</v>
      </c>
      <c r="F19" s="4">
        <v>0</v>
      </c>
      <c r="G19" s="32">
        <v>12</v>
      </c>
      <c r="H19" s="3" t="s">
        <v>17</v>
      </c>
      <c r="I19" s="44">
        <f t="shared" si="1"/>
        <v>0</v>
      </c>
      <c r="J19" s="44">
        <v>0</v>
      </c>
      <c r="K19" s="44">
        <v>0</v>
      </c>
      <c r="L19" s="44"/>
      <c r="M19" s="32">
        <v>12</v>
      </c>
      <c r="N19" s="3" t="s">
        <v>17</v>
      </c>
      <c r="O19" s="33">
        <f t="shared" si="2"/>
        <v>0</v>
      </c>
      <c r="P19" s="33">
        <v>0</v>
      </c>
      <c r="Q19" s="33">
        <v>0</v>
      </c>
      <c r="R19" s="33">
        <v>0</v>
      </c>
      <c r="S19" s="32">
        <v>12</v>
      </c>
      <c r="T19" s="3" t="s">
        <v>17</v>
      </c>
      <c r="U19" s="33">
        <f t="shared" si="3"/>
        <v>0</v>
      </c>
      <c r="V19" s="33"/>
      <c r="W19" s="33"/>
      <c r="X19" s="33"/>
    </row>
    <row r="20" spans="1:24" x14ac:dyDescent="0.55000000000000004">
      <c r="A20" s="34">
        <v>13</v>
      </c>
      <c r="B20" s="5" t="s">
        <v>59</v>
      </c>
      <c r="C20" s="6">
        <f t="shared" si="0"/>
        <v>0</v>
      </c>
      <c r="D20" s="6">
        <v>0</v>
      </c>
      <c r="E20" s="6">
        <v>0</v>
      </c>
      <c r="F20" s="6">
        <v>0</v>
      </c>
      <c r="G20" s="34">
        <v>13</v>
      </c>
      <c r="H20" s="5" t="s">
        <v>59</v>
      </c>
      <c r="I20" s="44">
        <f t="shared" si="1"/>
        <v>0</v>
      </c>
      <c r="J20" s="46">
        <v>0</v>
      </c>
      <c r="K20" s="46">
        <v>0</v>
      </c>
      <c r="L20" s="46"/>
      <c r="M20" s="34">
        <v>13</v>
      </c>
      <c r="N20" s="5" t="s">
        <v>59</v>
      </c>
      <c r="O20" s="33">
        <f t="shared" si="2"/>
        <v>0</v>
      </c>
      <c r="P20" s="33" t="s">
        <v>69</v>
      </c>
      <c r="Q20" s="33">
        <v>0</v>
      </c>
      <c r="R20" s="47">
        <v>0</v>
      </c>
      <c r="S20" s="34">
        <v>13</v>
      </c>
      <c r="T20" s="5" t="s">
        <v>59</v>
      </c>
      <c r="U20" s="33">
        <f t="shared" si="3"/>
        <v>18000</v>
      </c>
      <c r="V20" s="33"/>
      <c r="W20" s="33"/>
      <c r="X20" s="47">
        <v>18000</v>
      </c>
    </row>
    <row r="21" spans="1:24" x14ac:dyDescent="0.55000000000000004">
      <c r="A21" s="90" t="s">
        <v>2</v>
      </c>
      <c r="B21" s="91"/>
      <c r="C21" s="7">
        <f>SUM(C8:C20)</f>
        <v>1986535</v>
      </c>
      <c r="D21" s="7">
        <f>SUM(D8:D20)</f>
        <v>638705</v>
      </c>
      <c r="E21" s="7">
        <f>SUM(E8:E20)</f>
        <v>683340</v>
      </c>
      <c r="F21" s="7">
        <f>SUM(F8:F20)</f>
        <v>664490</v>
      </c>
      <c r="G21" s="90" t="s">
        <v>2</v>
      </c>
      <c r="H21" s="91"/>
      <c r="I21" s="7">
        <f>SUM(I8:I20)</f>
        <v>1995865</v>
      </c>
      <c r="J21" s="7">
        <f>SUM(J8:J20)</f>
        <v>701705</v>
      </c>
      <c r="K21" s="7">
        <f>SUM(K8:K20)</f>
        <v>651305</v>
      </c>
      <c r="L21" s="7">
        <f>SUM(L8:L20)</f>
        <v>642855</v>
      </c>
      <c r="M21" s="90" t="s">
        <v>2</v>
      </c>
      <c r="N21" s="91"/>
      <c r="O21" s="7">
        <f>SUM(O8:O20)</f>
        <v>1976622</v>
      </c>
      <c r="P21" s="7">
        <f>SUM(P8:P20)</f>
        <v>666145</v>
      </c>
      <c r="Q21" s="7">
        <f>SUM(Q8:Q20)</f>
        <v>662772</v>
      </c>
      <c r="R21" s="50">
        <f>SUM(R8:R20)</f>
        <v>699805</v>
      </c>
      <c r="S21" s="90" t="s">
        <v>2</v>
      </c>
      <c r="T21" s="91"/>
      <c r="U21" s="7">
        <f>SUM(U8:U20)</f>
        <v>2259135</v>
      </c>
      <c r="V21" s="7">
        <f>SUM(V8:V20)</f>
        <v>688355</v>
      </c>
      <c r="W21" s="7">
        <f>SUM(W8:W20)</f>
        <v>777640</v>
      </c>
      <c r="X21" s="50">
        <f>SUM(X8:X20)</f>
        <v>793140</v>
      </c>
    </row>
    <row r="22" spans="1:24" x14ac:dyDescent="0.55000000000000004">
      <c r="M22" s="1" t="s">
        <v>21</v>
      </c>
    </row>
    <row r="23" spans="1:24" x14ac:dyDescent="0.55000000000000004">
      <c r="A23" s="1" t="s">
        <v>21</v>
      </c>
      <c r="G23" s="1" t="s">
        <v>21</v>
      </c>
      <c r="N23" s="35"/>
      <c r="O23" s="35"/>
      <c r="P23" s="35"/>
      <c r="Q23" s="35"/>
      <c r="R23" s="35"/>
      <c r="S23" s="1" t="s">
        <v>21</v>
      </c>
    </row>
    <row r="24" spans="1:24" x14ac:dyDescent="0.55000000000000004">
      <c r="N24" s="35"/>
      <c r="O24" s="35"/>
      <c r="P24" s="35"/>
      <c r="Q24" s="35"/>
      <c r="R24" s="35"/>
    </row>
    <row r="25" spans="1:24" x14ac:dyDescent="0.55000000000000004">
      <c r="B25" s="35"/>
      <c r="C25" s="35"/>
      <c r="D25" s="35"/>
      <c r="E25" s="35"/>
      <c r="F25" s="35"/>
      <c r="H25" s="35"/>
      <c r="I25" s="35"/>
      <c r="J25" s="35"/>
      <c r="K25" s="35"/>
      <c r="L25" s="35"/>
      <c r="N25" s="35"/>
      <c r="O25" s="35"/>
      <c r="P25" s="35"/>
      <c r="Q25" s="35"/>
      <c r="R25" s="35"/>
      <c r="T25" s="35"/>
      <c r="U25" s="35"/>
      <c r="V25" s="35"/>
      <c r="W25" s="35"/>
      <c r="X25" s="35"/>
    </row>
    <row r="26" spans="1:24" x14ac:dyDescent="0.55000000000000004">
      <c r="B26" s="35"/>
      <c r="C26" s="35"/>
      <c r="D26" s="35"/>
      <c r="E26" s="35"/>
      <c r="F26" s="35"/>
      <c r="H26" s="35"/>
      <c r="I26" s="35"/>
      <c r="J26" s="35"/>
      <c r="K26" s="35"/>
      <c r="L26" s="35"/>
      <c r="N26" s="36"/>
      <c r="O26" s="78" t="s">
        <v>61</v>
      </c>
      <c r="P26" s="36"/>
      <c r="Q26" s="36" t="s">
        <v>62</v>
      </c>
      <c r="R26" s="36"/>
      <c r="T26" s="35"/>
      <c r="U26" s="35"/>
      <c r="V26" s="35"/>
      <c r="W26" s="35"/>
      <c r="X26" s="35"/>
    </row>
    <row r="27" spans="1:24" x14ac:dyDescent="0.55000000000000004">
      <c r="B27" s="36"/>
      <c r="C27" s="78" t="s">
        <v>61</v>
      </c>
      <c r="D27" s="36"/>
      <c r="E27" s="36" t="s">
        <v>62</v>
      </c>
      <c r="F27" s="36"/>
      <c r="H27" s="36"/>
      <c r="I27" s="78" t="s">
        <v>61</v>
      </c>
      <c r="J27" s="36"/>
      <c r="K27" s="36" t="s">
        <v>62</v>
      </c>
      <c r="L27" s="36"/>
      <c r="N27" s="36"/>
      <c r="O27" s="36"/>
      <c r="P27" s="78" t="s">
        <v>64</v>
      </c>
      <c r="Q27" s="36"/>
      <c r="R27" s="36"/>
      <c r="T27" s="36"/>
      <c r="U27" s="78" t="s">
        <v>61</v>
      </c>
      <c r="V27" s="36"/>
      <c r="W27" s="36" t="s">
        <v>62</v>
      </c>
      <c r="X27" s="36"/>
    </row>
    <row r="28" spans="1:24" x14ac:dyDescent="0.55000000000000004">
      <c r="B28" s="36"/>
      <c r="C28" s="36"/>
      <c r="D28" s="78" t="s">
        <v>64</v>
      </c>
      <c r="E28" s="36"/>
      <c r="F28" s="36"/>
      <c r="H28" s="36"/>
      <c r="I28" s="36"/>
      <c r="J28" s="78" t="s">
        <v>64</v>
      </c>
      <c r="K28" s="36"/>
      <c r="L28" s="36"/>
      <c r="N28" s="36"/>
      <c r="O28" s="36"/>
      <c r="P28" s="78" t="s">
        <v>60</v>
      </c>
      <c r="Q28" s="36"/>
      <c r="R28" s="36"/>
      <c r="T28" s="36"/>
      <c r="U28" s="36"/>
      <c r="V28" s="78" t="s">
        <v>64</v>
      </c>
      <c r="W28" s="36"/>
      <c r="X28" s="36"/>
    </row>
    <row r="29" spans="1:24" x14ac:dyDescent="0.55000000000000004">
      <c r="B29" s="36"/>
      <c r="C29" s="36"/>
      <c r="D29" s="78" t="s">
        <v>60</v>
      </c>
      <c r="E29" s="36"/>
      <c r="F29" s="36"/>
      <c r="H29" s="36"/>
      <c r="I29" s="36"/>
      <c r="J29" s="78" t="s">
        <v>60</v>
      </c>
      <c r="K29" s="36"/>
      <c r="L29" s="36"/>
      <c r="T29" s="36"/>
      <c r="U29" s="36"/>
      <c r="V29" s="78" t="s">
        <v>60</v>
      </c>
      <c r="W29" s="36"/>
      <c r="X29" s="36"/>
    </row>
    <row r="30" spans="1:24" x14ac:dyDescent="0.55000000000000004">
      <c r="A30" s="89" t="s">
        <v>18</v>
      </c>
      <c r="B30" s="89"/>
      <c r="C30" s="89"/>
      <c r="D30" s="89"/>
      <c r="E30" s="89"/>
      <c r="F30" s="89"/>
      <c r="G30" s="89" t="s">
        <v>18</v>
      </c>
      <c r="H30" s="89"/>
      <c r="I30" s="89"/>
      <c r="J30" s="89"/>
      <c r="K30" s="89"/>
      <c r="L30" s="89"/>
      <c r="M30" s="89" t="s">
        <v>18</v>
      </c>
      <c r="N30" s="89"/>
      <c r="O30" s="89"/>
      <c r="P30" s="89"/>
      <c r="Q30" s="89"/>
      <c r="R30" s="89"/>
      <c r="S30" s="89" t="s">
        <v>18</v>
      </c>
      <c r="T30" s="89"/>
      <c r="U30" s="89"/>
      <c r="V30" s="89"/>
      <c r="W30" s="89"/>
      <c r="X30" s="89"/>
    </row>
    <row r="31" spans="1:24" x14ac:dyDescent="0.55000000000000004">
      <c r="A31" s="89" t="s">
        <v>22</v>
      </c>
      <c r="B31" s="89"/>
      <c r="C31" s="89"/>
      <c r="D31" s="89"/>
      <c r="E31" s="89"/>
      <c r="F31" s="89"/>
      <c r="G31" s="89" t="s">
        <v>22</v>
      </c>
      <c r="H31" s="89"/>
      <c r="I31" s="89"/>
      <c r="J31" s="89"/>
      <c r="K31" s="89"/>
      <c r="L31" s="89"/>
      <c r="M31" s="89" t="s">
        <v>22</v>
      </c>
      <c r="N31" s="89"/>
      <c r="O31" s="89"/>
      <c r="P31" s="89"/>
      <c r="Q31" s="89"/>
      <c r="R31" s="89"/>
      <c r="S31" s="89" t="s">
        <v>22</v>
      </c>
      <c r="T31" s="89"/>
      <c r="U31" s="89"/>
      <c r="V31" s="89"/>
      <c r="W31" s="89"/>
      <c r="X31" s="89"/>
    </row>
    <row r="32" spans="1:24" x14ac:dyDescent="0.55000000000000004">
      <c r="A32" s="89" t="s">
        <v>101</v>
      </c>
      <c r="B32" s="89"/>
      <c r="C32" s="89"/>
      <c r="D32" s="89"/>
      <c r="E32" s="89"/>
      <c r="F32" s="89"/>
      <c r="G32" s="89" t="s">
        <v>101</v>
      </c>
      <c r="H32" s="89"/>
      <c r="I32" s="89"/>
      <c r="J32" s="89"/>
      <c r="K32" s="89"/>
      <c r="L32" s="89"/>
      <c r="M32" s="89" t="s">
        <v>101</v>
      </c>
      <c r="N32" s="89"/>
      <c r="O32" s="89"/>
      <c r="P32" s="89"/>
      <c r="Q32" s="89"/>
      <c r="R32" s="89"/>
      <c r="S32" s="89" t="s">
        <v>101</v>
      </c>
      <c r="T32" s="89"/>
      <c r="U32" s="89"/>
      <c r="V32" s="89"/>
      <c r="W32" s="89"/>
      <c r="X32" s="89"/>
    </row>
    <row r="33" spans="1:24" x14ac:dyDescent="0.55000000000000004">
      <c r="A33" s="89" t="s">
        <v>103</v>
      </c>
      <c r="B33" s="89"/>
      <c r="C33" s="89"/>
      <c r="D33" s="89"/>
      <c r="E33" s="89"/>
      <c r="F33" s="89"/>
      <c r="G33" s="89" t="s">
        <v>102</v>
      </c>
      <c r="H33" s="89"/>
      <c r="I33" s="89"/>
      <c r="J33" s="89"/>
      <c r="K33" s="89"/>
      <c r="L33" s="89"/>
      <c r="M33" s="89" t="s">
        <v>106</v>
      </c>
      <c r="N33" s="89"/>
      <c r="O33" s="89"/>
      <c r="P33" s="89"/>
      <c r="Q33" s="89"/>
      <c r="R33" s="89"/>
      <c r="S33" s="89" t="s">
        <v>104</v>
      </c>
      <c r="T33" s="89"/>
      <c r="U33" s="89"/>
      <c r="V33" s="89"/>
      <c r="W33" s="89"/>
      <c r="X33" s="89"/>
    </row>
    <row r="34" spans="1:24" x14ac:dyDescent="0.55000000000000004">
      <c r="A34" s="89" t="s">
        <v>85</v>
      </c>
      <c r="B34" s="89"/>
      <c r="C34" s="89"/>
      <c r="D34" s="89"/>
      <c r="E34" s="89"/>
      <c r="F34" s="89"/>
      <c r="G34" s="89" t="s">
        <v>85</v>
      </c>
      <c r="H34" s="89"/>
      <c r="I34" s="89"/>
      <c r="J34" s="89"/>
      <c r="K34" s="89"/>
      <c r="L34" s="89"/>
      <c r="M34" s="89" t="s">
        <v>85</v>
      </c>
      <c r="N34" s="89"/>
      <c r="O34" s="89"/>
      <c r="P34" s="89"/>
      <c r="Q34" s="89"/>
      <c r="R34" s="89"/>
      <c r="S34" s="89" t="s">
        <v>85</v>
      </c>
      <c r="T34" s="89"/>
      <c r="U34" s="89"/>
      <c r="V34" s="89"/>
      <c r="W34" s="89"/>
      <c r="X34" s="89"/>
    </row>
    <row r="35" spans="1:24" x14ac:dyDescent="0.55000000000000004">
      <c r="A35" s="83" t="s">
        <v>0</v>
      </c>
      <c r="B35" s="83" t="s">
        <v>1</v>
      </c>
      <c r="C35" s="83" t="s">
        <v>2</v>
      </c>
      <c r="D35" s="83" t="s">
        <v>6</v>
      </c>
      <c r="E35" s="83"/>
      <c r="F35" s="83"/>
      <c r="G35" s="83" t="s">
        <v>0</v>
      </c>
      <c r="H35" s="83" t="s">
        <v>1</v>
      </c>
      <c r="I35" s="83" t="s">
        <v>2</v>
      </c>
      <c r="J35" s="83" t="s">
        <v>6</v>
      </c>
      <c r="K35" s="83"/>
      <c r="L35" s="83"/>
      <c r="M35" s="83" t="s">
        <v>0</v>
      </c>
      <c r="N35" s="83" t="s">
        <v>1</v>
      </c>
      <c r="O35" s="83" t="s">
        <v>2</v>
      </c>
      <c r="P35" s="83" t="s">
        <v>6</v>
      </c>
      <c r="Q35" s="83"/>
      <c r="R35" s="83"/>
      <c r="S35" s="83" t="s">
        <v>0</v>
      </c>
      <c r="T35" s="83" t="s">
        <v>1</v>
      </c>
      <c r="U35" s="83" t="s">
        <v>2</v>
      </c>
      <c r="V35" s="84" t="s">
        <v>6</v>
      </c>
      <c r="W35" s="85"/>
      <c r="X35" s="86"/>
    </row>
    <row r="36" spans="1:24" x14ac:dyDescent="0.55000000000000004">
      <c r="A36" s="83"/>
      <c r="B36" s="83"/>
      <c r="C36" s="83"/>
      <c r="D36" s="76" t="s">
        <v>3</v>
      </c>
      <c r="E36" s="76" t="s">
        <v>4</v>
      </c>
      <c r="F36" s="76" t="s">
        <v>5</v>
      </c>
      <c r="G36" s="83"/>
      <c r="H36" s="83"/>
      <c r="I36" s="83"/>
      <c r="J36" s="76" t="s">
        <v>42</v>
      </c>
      <c r="K36" s="76" t="s">
        <v>43</v>
      </c>
      <c r="L36" s="76" t="s">
        <v>44</v>
      </c>
      <c r="M36" s="83"/>
      <c r="N36" s="83"/>
      <c r="O36" s="83"/>
      <c r="P36" s="76" t="s">
        <v>45</v>
      </c>
      <c r="Q36" s="76" t="s">
        <v>46</v>
      </c>
      <c r="R36" s="76" t="s">
        <v>47</v>
      </c>
      <c r="S36" s="83"/>
      <c r="T36" s="83"/>
      <c r="U36" s="83"/>
      <c r="V36" s="76" t="s">
        <v>50</v>
      </c>
      <c r="W36" s="76" t="s">
        <v>51</v>
      </c>
      <c r="X36" s="76" t="s">
        <v>52</v>
      </c>
    </row>
    <row r="37" spans="1:24" x14ac:dyDescent="0.55000000000000004">
      <c r="A37" s="30">
        <v>1</v>
      </c>
      <c r="B37" s="31" t="s">
        <v>7</v>
      </c>
      <c r="C37" s="44">
        <f t="shared" ref="C37" si="5">SUM(D37:F37)</f>
        <v>0</v>
      </c>
      <c r="D37" s="2">
        <v>0</v>
      </c>
      <c r="E37" s="2">
        <v>0</v>
      </c>
      <c r="F37" s="2">
        <v>0</v>
      </c>
      <c r="G37" s="30">
        <v>1</v>
      </c>
      <c r="H37" s="31" t="s">
        <v>7</v>
      </c>
      <c r="I37" s="44">
        <f t="shared" ref="I37" si="6">SUM(J37:L37)</f>
        <v>0</v>
      </c>
      <c r="J37" s="2">
        <v>0</v>
      </c>
      <c r="K37" s="2">
        <v>0</v>
      </c>
      <c r="L37" s="2">
        <v>0</v>
      </c>
      <c r="M37" s="30">
        <v>1</v>
      </c>
      <c r="N37" s="31" t="s">
        <v>7</v>
      </c>
      <c r="O37" s="44">
        <f t="shared" ref="O37" si="7">SUM(P37:R37)</f>
        <v>0</v>
      </c>
      <c r="P37" s="2">
        <v>0</v>
      </c>
      <c r="Q37" s="2">
        <v>0</v>
      </c>
      <c r="R37" s="2">
        <v>0</v>
      </c>
      <c r="S37" s="30">
        <v>1</v>
      </c>
      <c r="T37" s="31" t="s">
        <v>7</v>
      </c>
      <c r="U37" s="44">
        <f t="shared" ref="U37" si="8">SUM(V37:X37)</f>
        <v>0</v>
      </c>
      <c r="V37" s="2">
        <v>0</v>
      </c>
      <c r="W37" s="2">
        <v>0</v>
      </c>
      <c r="X37" s="2">
        <v>0</v>
      </c>
    </row>
    <row r="38" spans="1:24" x14ac:dyDescent="0.55000000000000004">
      <c r="A38" s="32">
        <v>2</v>
      </c>
      <c r="B38" s="3" t="s">
        <v>83</v>
      </c>
      <c r="C38" s="4">
        <f>SUM(D38:F38)</f>
        <v>0</v>
      </c>
      <c r="D38" s="4">
        <v>0</v>
      </c>
      <c r="E38" s="4">
        <v>0</v>
      </c>
      <c r="F38" s="4">
        <v>0</v>
      </c>
      <c r="G38" s="32">
        <v>2</v>
      </c>
      <c r="H38" s="3" t="s">
        <v>83</v>
      </c>
      <c r="I38" s="4">
        <f>SUM(J38:L38)</f>
        <v>0</v>
      </c>
      <c r="J38" s="4">
        <v>0</v>
      </c>
      <c r="K38" s="4">
        <v>0</v>
      </c>
      <c r="L38" s="4">
        <v>0</v>
      </c>
      <c r="M38" s="32">
        <v>2</v>
      </c>
      <c r="N38" s="3" t="s">
        <v>83</v>
      </c>
      <c r="O38" s="4">
        <f>SUM(P38:R38)</f>
        <v>0</v>
      </c>
      <c r="P38" s="4">
        <v>0</v>
      </c>
      <c r="Q38" s="4">
        <v>0</v>
      </c>
      <c r="R38" s="4">
        <v>0</v>
      </c>
      <c r="S38" s="32">
        <v>2</v>
      </c>
      <c r="T38" s="3" t="s">
        <v>83</v>
      </c>
      <c r="U38" s="4">
        <f>SUM(V38:X38)</f>
        <v>0</v>
      </c>
      <c r="V38" s="4">
        <v>0</v>
      </c>
      <c r="W38" s="4">
        <v>0</v>
      </c>
      <c r="X38" s="4">
        <v>0</v>
      </c>
    </row>
    <row r="39" spans="1:24" x14ac:dyDescent="0.55000000000000004">
      <c r="A39" s="32">
        <v>3</v>
      </c>
      <c r="B39" s="3" t="s">
        <v>84</v>
      </c>
      <c r="C39" s="4">
        <f>SUM(D39:F39)</f>
        <v>429780</v>
      </c>
      <c r="D39" s="4">
        <v>143260</v>
      </c>
      <c r="E39" s="4">
        <v>143260</v>
      </c>
      <c r="F39" s="4">
        <v>143260</v>
      </c>
      <c r="G39" s="32">
        <v>3</v>
      </c>
      <c r="H39" s="3" t="s">
        <v>84</v>
      </c>
      <c r="I39" s="4">
        <f>SUM(J39:L39)</f>
        <v>429780</v>
      </c>
      <c r="J39" s="4">
        <v>143260</v>
      </c>
      <c r="K39" s="4">
        <v>143260</v>
      </c>
      <c r="L39" s="4">
        <v>143260</v>
      </c>
      <c r="M39" s="32">
        <v>3</v>
      </c>
      <c r="N39" s="3" t="s">
        <v>84</v>
      </c>
      <c r="O39" s="4">
        <f>SUM(P39:R39)</f>
        <v>436770</v>
      </c>
      <c r="P39" s="4">
        <v>145590</v>
      </c>
      <c r="Q39" s="4">
        <v>145590</v>
      </c>
      <c r="R39" s="4">
        <v>145590</v>
      </c>
      <c r="S39" s="32">
        <v>3</v>
      </c>
      <c r="T39" s="3" t="s">
        <v>84</v>
      </c>
      <c r="U39" s="4">
        <f>SUM(V39:X39)</f>
        <v>436770</v>
      </c>
      <c r="V39" s="4">
        <v>145590</v>
      </c>
      <c r="W39" s="4">
        <v>145590</v>
      </c>
      <c r="X39" s="4">
        <v>145590</v>
      </c>
    </row>
    <row r="40" spans="1:24" x14ac:dyDescent="0.55000000000000004">
      <c r="A40" s="32">
        <v>4</v>
      </c>
      <c r="B40" s="3" t="s">
        <v>9</v>
      </c>
      <c r="C40" s="44">
        <f t="shared" ref="C40:C44" si="9">SUM(D40:F40)</f>
        <v>0</v>
      </c>
      <c r="D40" s="33"/>
      <c r="E40" s="33"/>
      <c r="F40" s="33"/>
      <c r="G40" s="32">
        <v>4</v>
      </c>
      <c r="H40" s="3" t="s">
        <v>9</v>
      </c>
      <c r="I40" s="44">
        <f t="shared" ref="I40:I49" si="10">SUM(J40:L40)</f>
        <v>0</v>
      </c>
      <c r="J40" s="33"/>
      <c r="K40" s="33"/>
      <c r="L40" s="33"/>
      <c r="M40" s="32">
        <v>4</v>
      </c>
      <c r="N40" s="3" t="s">
        <v>9</v>
      </c>
      <c r="O40" s="44">
        <f t="shared" ref="O40:O44" si="11">SUM(P40:R40)</f>
        <v>0</v>
      </c>
      <c r="P40" s="33"/>
      <c r="Q40" s="33"/>
      <c r="R40" s="33"/>
      <c r="S40" s="32">
        <v>4</v>
      </c>
      <c r="T40" s="3" t="s">
        <v>9</v>
      </c>
      <c r="U40" s="44">
        <f t="shared" ref="U40:U45" si="12">SUM(V40:X40)</f>
        <v>0</v>
      </c>
      <c r="V40" s="33">
        <v>0</v>
      </c>
      <c r="W40" s="33"/>
      <c r="X40" s="33"/>
    </row>
    <row r="41" spans="1:24" x14ac:dyDescent="0.55000000000000004">
      <c r="A41" s="32">
        <v>5</v>
      </c>
      <c r="B41" s="3" t="s">
        <v>10</v>
      </c>
      <c r="C41" s="4">
        <f t="shared" si="9"/>
        <v>0</v>
      </c>
      <c r="D41" s="4"/>
      <c r="E41" s="4"/>
      <c r="F41" s="4"/>
      <c r="G41" s="32">
        <v>5</v>
      </c>
      <c r="H41" s="3" t="s">
        <v>10</v>
      </c>
      <c r="I41" s="4">
        <f t="shared" si="10"/>
        <v>0</v>
      </c>
      <c r="J41" s="4"/>
      <c r="K41" s="4"/>
      <c r="L41" s="4"/>
      <c r="M41" s="32">
        <v>5</v>
      </c>
      <c r="N41" s="3" t="s">
        <v>10</v>
      </c>
      <c r="O41" s="4">
        <f t="shared" si="11"/>
        <v>0</v>
      </c>
      <c r="P41" s="4"/>
      <c r="Q41" s="4"/>
      <c r="R41" s="4"/>
      <c r="S41" s="32">
        <v>5</v>
      </c>
      <c r="T41" s="3" t="s">
        <v>10</v>
      </c>
      <c r="U41" s="4">
        <f t="shared" si="12"/>
        <v>0</v>
      </c>
      <c r="V41" s="4">
        <v>0</v>
      </c>
      <c r="W41" s="4"/>
      <c r="X41" s="4"/>
    </row>
    <row r="42" spans="1:24" x14ac:dyDescent="0.55000000000000004">
      <c r="A42" s="32">
        <v>6</v>
      </c>
      <c r="B42" s="3" t="s">
        <v>11</v>
      </c>
      <c r="C42" s="4">
        <f t="shared" si="9"/>
        <v>21100</v>
      </c>
      <c r="D42" s="4">
        <v>7000</v>
      </c>
      <c r="E42" s="4">
        <v>7100</v>
      </c>
      <c r="F42" s="4">
        <v>7000</v>
      </c>
      <c r="G42" s="32">
        <v>6</v>
      </c>
      <c r="H42" s="3" t="s">
        <v>11</v>
      </c>
      <c r="I42" s="4">
        <f t="shared" si="10"/>
        <v>18000</v>
      </c>
      <c r="J42" s="4">
        <v>6000</v>
      </c>
      <c r="K42" s="4">
        <v>6000</v>
      </c>
      <c r="L42" s="4">
        <v>6000</v>
      </c>
      <c r="M42" s="32">
        <v>6</v>
      </c>
      <c r="N42" s="3" t="s">
        <v>11</v>
      </c>
      <c r="O42" s="4">
        <f t="shared" si="11"/>
        <v>21300</v>
      </c>
      <c r="P42" s="4">
        <v>8300</v>
      </c>
      <c r="Q42" s="4">
        <v>6500</v>
      </c>
      <c r="R42" s="4">
        <v>6500</v>
      </c>
      <c r="S42" s="32">
        <v>6</v>
      </c>
      <c r="T42" s="3" t="s">
        <v>11</v>
      </c>
      <c r="U42" s="4">
        <f t="shared" si="12"/>
        <v>30500</v>
      </c>
      <c r="V42" s="4">
        <v>11000</v>
      </c>
      <c r="W42" s="4">
        <v>6500</v>
      </c>
      <c r="X42" s="4">
        <v>13000</v>
      </c>
    </row>
    <row r="43" spans="1:24" x14ac:dyDescent="0.55000000000000004">
      <c r="A43" s="32">
        <v>7</v>
      </c>
      <c r="B43" s="3" t="s">
        <v>12</v>
      </c>
      <c r="C43" s="4">
        <f t="shared" si="9"/>
        <v>36500</v>
      </c>
      <c r="D43" s="4">
        <v>5000</v>
      </c>
      <c r="E43" s="4">
        <v>21500</v>
      </c>
      <c r="F43" s="4">
        <v>10000</v>
      </c>
      <c r="G43" s="32">
        <v>7</v>
      </c>
      <c r="H43" s="3" t="s">
        <v>12</v>
      </c>
      <c r="I43" s="4">
        <f t="shared" si="10"/>
        <v>54500</v>
      </c>
      <c r="J43" s="4">
        <v>3000</v>
      </c>
      <c r="K43" s="4">
        <v>23500</v>
      </c>
      <c r="L43" s="4">
        <v>28000</v>
      </c>
      <c r="M43" s="32">
        <v>7</v>
      </c>
      <c r="N43" s="3" t="s">
        <v>12</v>
      </c>
      <c r="O43" s="4">
        <f t="shared" si="11"/>
        <v>58000</v>
      </c>
      <c r="P43" s="4">
        <v>15000</v>
      </c>
      <c r="Q43" s="4">
        <v>10000</v>
      </c>
      <c r="R43" s="4">
        <v>33000</v>
      </c>
      <c r="S43" s="32">
        <v>7</v>
      </c>
      <c r="T43" s="3" t="s">
        <v>12</v>
      </c>
      <c r="U43" s="4">
        <f t="shared" si="12"/>
        <v>79000</v>
      </c>
      <c r="V43" s="4">
        <v>10500</v>
      </c>
      <c r="W43" s="4">
        <v>16000</v>
      </c>
      <c r="X43" s="4">
        <v>52500</v>
      </c>
    </row>
    <row r="44" spans="1:24" x14ac:dyDescent="0.55000000000000004">
      <c r="A44" s="32">
        <v>8</v>
      </c>
      <c r="B44" s="3" t="s">
        <v>13</v>
      </c>
      <c r="C44" s="4">
        <f t="shared" si="9"/>
        <v>5000</v>
      </c>
      <c r="D44" s="4"/>
      <c r="E44" s="4">
        <v>5000</v>
      </c>
      <c r="F44" s="4"/>
      <c r="G44" s="32">
        <v>8</v>
      </c>
      <c r="H44" s="3" t="s">
        <v>13</v>
      </c>
      <c r="I44" s="4">
        <f t="shared" si="10"/>
        <v>0</v>
      </c>
      <c r="J44" s="4"/>
      <c r="K44" s="4"/>
      <c r="L44" s="4"/>
      <c r="M44" s="32">
        <v>8</v>
      </c>
      <c r="N44" s="3" t="s">
        <v>13</v>
      </c>
      <c r="O44" s="4">
        <f t="shared" si="11"/>
        <v>57000</v>
      </c>
      <c r="P44" s="4">
        <v>10000</v>
      </c>
      <c r="Q44" s="4">
        <v>37000</v>
      </c>
      <c r="R44" s="4">
        <v>10000</v>
      </c>
      <c r="S44" s="32">
        <v>8</v>
      </c>
      <c r="T44" s="3" t="s">
        <v>13</v>
      </c>
      <c r="U44" s="4">
        <f t="shared" si="12"/>
        <v>56000</v>
      </c>
      <c r="V44" s="4">
        <v>10000</v>
      </c>
      <c r="W44" s="4">
        <v>13000</v>
      </c>
      <c r="X44" s="4">
        <v>33000</v>
      </c>
    </row>
    <row r="45" spans="1:24" x14ac:dyDescent="0.55000000000000004">
      <c r="A45" s="32">
        <v>9</v>
      </c>
      <c r="B45" s="3" t="s">
        <v>14</v>
      </c>
      <c r="C45" s="4">
        <v>0</v>
      </c>
      <c r="D45" s="4">
        <v>500</v>
      </c>
      <c r="E45" s="4">
        <v>1000</v>
      </c>
      <c r="F45" s="4">
        <v>500</v>
      </c>
      <c r="G45" s="32">
        <v>9</v>
      </c>
      <c r="H45" s="3" t="s">
        <v>14</v>
      </c>
      <c r="I45" s="4">
        <f t="shared" si="10"/>
        <v>1000</v>
      </c>
      <c r="J45" s="4"/>
      <c r="K45" s="4"/>
      <c r="L45" s="4">
        <v>1000</v>
      </c>
      <c r="M45" s="32">
        <v>9</v>
      </c>
      <c r="N45" s="3" t="s">
        <v>14</v>
      </c>
      <c r="O45" s="4">
        <v>0</v>
      </c>
      <c r="P45" s="4"/>
      <c r="Q45" s="4"/>
      <c r="R45" s="4">
        <v>1000</v>
      </c>
      <c r="S45" s="32">
        <v>9</v>
      </c>
      <c r="T45" s="3" t="s">
        <v>14</v>
      </c>
      <c r="U45" s="4">
        <f t="shared" si="12"/>
        <v>5000</v>
      </c>
      <c r="V45" s="4">
        <v>1500</v>
      </c>
      <c r="W45" s="4">
        <v>500</v>
      </c>
      <c r="X45" s="4">
        <v>3000</v>
      </c>
    </row>
    <row r="46" spans="1:24" x14ac:dyDescent="0.55000000000000004">
      <c r="A46" s="32">
        <v>10</v>
      </c>
      <c r="B46" s="3" t="s">
        <v>15</v>
      </c>
      <c r="C46" s="4">
        <f t="shared" ref="C46:C49" si="13">SUM(D46:F46)</f>
        <v>0</v>
      </c>
      <c r="D46" s="4"/>
      <c r="E46" s="4"/>
      <c r="F46" s="4"/>
      <c r="G46" s="32">
        <v>10</v>
      </c>
      <c r="H46" s="3" t="s">
        <v>15</v>
      </c>
      <c r="I46" s="4">
        <f t="shared" si="10"/>
        <v>0</v>
      </c>
      <c r="J46" s="4"/>
      <c r="K46" s="4"/>
      <c r="L46" s="4"/>
      <c r="M46" s="32">
        <v>10</v>
      </c>
      <c r="N46" s="3" t="s">
        <v>15</v>
      </c>
      <c r="O46" s="4">
        <f t="shared" ref="O46:O49" si="14">SUM(P46:R46)</f>
        <v>0</v>
      </c>
      <c r="P46" s="4">
        <v>0</v>
      </c>
      <c r="Q46" s="4">
        <v>0</v>
      </c>
      <c r="R46" s="4">
        <v>0</v>
      </c>
      <c r="S46" s="32">
        <v>10</v>
      </c>
      <c r="T46" s="3" t="s">
        <v>15</v>
      </c>
      <c r="U46" s="4">
        <f t="shared" ref="U46:U49" si="15">SUM(V46:X46)</f>
        <v>0</v>
      </c>
      <c r="V46" s="4"/>
      <c r="W46" s="4"/>
      <c r="X46" s="4"/>
    </row>
    <row r="47" spans="1:24" x14ac:dyDescent="0.55000000000000004">
      <c r="A47" s="32">
        <v>11</v>
      </c>
      <c r="B47" s="3" t="s">
        <v>16</v>
      </c>
      <c r="C47" s="4">
        <f t="shared" si="13"/>
        <v>0</v>
      </c>
      <c r="D47" s="4"/>
      <c r="E47" s="4"/>
      <c r="F47" s="4"/>
      <c r="G47" s="32">
        <v>11</v>
      </c>
      <c r="H47" s="3" t="s">
        <v>16</v>
      </c>
      <c r="I47" s="4">
        <f t="shared" si="10"/>
        <v>0</v>
      </c>
      <c r="J47" s="4"/>
      <c r="K47" s="4"/>
      <c r="L47" s="4"/>
      <c r="M47" s="32">
        <v>11</v>
      </c>
      <c r="N47" s="3" t="s">
        <v>16</v>
      </c>
      <c r="O47" s="4">
        <f t="shared" si="14"/>
        <v>0</v>
      </c>
      <c r="P47" s="4">
        <v>0</v>
      </c>
      <c r="Q47" s="4">
        <v>0</v>
      </c>
      <c r="R47" s="4">
        <v>0</v>
      </c>
      <c r="S47" s="32">
        <v>11</v>
      </c>
      <c r="T47" s="3" t="s">
        <v>16</v>
      </c>
      <c r="U47" s="4">
        <f t="shared" si="15"/>
        <v>26000</v>
      </c>
      <c r="V47" s="4"/>
      <c r="W47" s="4"/>
      <c r="X47" s="4">
        <v>26000</v>
      </c>
    </row>
    <row r="48" spans="1:24" x14ac:dyDescent="0.55000000000000004">
      <c r="A48" s="32">
        <v>12</v>
      </c>
      <c r="B48" s="3" t="s">
        <v>17</v>
      </c>
      <c r="C48" s="33">
        <f t="shared" si="13"/>
        <v>0</v>
      </c>
      <c r="D48" s="33"/>
      <c r="E48" s="33"/>
      <c r="F48" s="33"/>
      <c r="G48" s="32">
        <v>12</v>
      </c>
      <c r="H48" s="3" t="s">
        <v>17</v>
      </c>
      <c r="I48" s="33">
        <f t="shared" si="10"/>
        <v>0</v>
      </c>
      <c r="J48" s="33">
        <v>0</v>
      </c>
      <c r="K48" s="33">
        <v>0</v>
      </c>
      <c r="L48" s="33">
        <v>0</v>
      </c>
      <c r="M48" s="32">
        <v>12</v>
      </c>
      <c r="N48" s="3" t="s">
        <v>17</v>
      </c>
      <c r="O48" s="33">
        <f t="shared" si="14"/>
        <v>0</v>
      </c>
      <c r="P48" s="33">
        <v>0</v>
      </c>
      <c r="Q48" s="33">
        <v>0</v>
      </c>
      <c r="R48" s="33">
        <v>0</v>
      </c>
      <c r="S48" s="32">
        <v>12</v>
      </c>
      <c r="T48" s="3" t="s">
        <v>17</v>
      </c>
      <c r="U48" s="33">
        <f t="shared" si="15"/>
        <v>0</v>
      </c>
      <c r="V48" s="33"/>
      <c r="W48" s="33"/>
      <c r="X48" s="33"/>
    </row>
    <row r="49" spans="1:24" x14ac:dyDescent="0.55000000000000004">
      <c r="A49" s="34">
        <v>13</v>
      </c>
      <c r="B49" s="5" t="s">
        <v>59</v>
      </c>
      <c r="C49" s="33">
        <f t="shared" si="13"/>
        <v>0</v>
      </c>
      <c r="D49" s="33"/>
      <c r="E49" s="33"/>
      <c r="F49" s="47"/>
      <c r="G49" s="34">
        <v>13</v>
      </c>
      <c r="H49" s="5" t="s">
        <v>59</v>
      </c>
      <c r="I49" s="33">
        <f t="shared" si="10"/>
        <v>0</v>
      </c>
      <c r="J49" s="33">
        <v>0</v>
      </c>
      <c r="K49" s="33">
        <v>0</v>
      </c>
      <c r="L49" s="47">
        <v>0</v>
      </c>
      <c r="M49" s="34">
        <v>13</v>
      </c>
      <c r="N49" s="5" t="s">
        <v>59</v>
      </c>
      <c r="O49" s="33">
        <f t="shared" si="14"/>
        <v>0</v>
      </c>
      <c r="P49" s="33">
        <v>0</v>
      </c>
      <c r="Q49" s="33">
        <v>0</v>
      </c>
      <c r="R49" s="47">
        <v>0</v>
      </c>
      <c r="S49" s="34">
        <v>13</v>
      </c>
      <c r="T49" s="5" t="s">
        <v>59</v>
      </c>
      <c r="U49" s="33">
        <f t="shared" si="15"/>
        <v>0</v>
      </c>
      <c r="V49" s="33"/>
      <c r="W49" s="33"/>
      <c r="X49" s="47"/>
    </row>
    <row r="50" spans="1:24" x14ac:dyDescent="0.55000000000000004">
      <c r="A50" s="90" t="s">
        <v>2</v>
      </c>
      <c r="B50" s="91"/>
      <c r="C50" s="7">
        <f>SUM(C37:C49)</f>
        <v>492380</v>
      </c>
      <c r="D50" s="7">
        <f>SUM(D37:D49)</f>
        <v>155760</v>
      </c>
      <c r="E50" s="7">
        <f>SUM(E37:E49)</f>
        <v>177860</v>
      </c>
      <c r="F50" s="7">
        <f>SUM(F38:F49)</f>
        <v>160760</v>
      </c>
      <c r="G50" s="90" t="s">
        <v>2</v>
      </c>
      <c r="H50" s="91"/>
      <c r="I50" s="7">
        <f>SUM(I37:I49)</f>
        <v>503280</v>
      </c>
      <c r="J50" s="7">
        <f>SUM(J37:J49)</f>
        <v>152260</v>
      </c>
      <c r="K50" s="7">
        <f>SUM(K37:K49)</f>
        <v>172760</v>
      </c>
      <c r="L50" s="7">
        <f>SUM(L38:L49)</f>
        <v>178260</v>
      </c>
      <c r="M50" s="90" t="s">
        <v>2</v>
      </c>
      <c r="N50" s="91"/>
      <c r="O50" s="7">
        <f>SUM(O37:O49)</f>
        <v>573070</v>
      </c>
      <c r="P50" s="7">
        <f>SUM(P37:P49)</f>
        <v>178890</v>
      </c>
      <c r="Q50" s="7">
        <f>SUM(Q37:Q49)</f>
        <v>199090</v>
      </c>
      <c r="R50" s="7">
        <f>SUM(R38:R49)</f>
        <v>196090</v>
      </c>
      <c r="S50" s="90" t="s">
        <v>2</v>
      </c>
      <c r="T50" s="91"/>
      <c r="U50" s="7">
        <f>SUM(U37:U49)</f>
        <v>633270</v>
      </c>
      <c r="V50" s="7">
        <f>SUM(V37:V49)</f>
        <v>178590</v>
      </c>
      <c r="W50" s="7">
        <f>SUM(W37:W49)</f>
        <v>181590</v>
      </c>
      <c r="X50" s="7">
        <f>SUM(X38:X49)</f>
        <v>273090</v>
      </c>
    </row>
    <row r="52" spans="1:24" x14ac:dyDescent="0.5500000000000000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x14ac:dyDescent="0.5500000000000000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x14ac:dyDescent="0.5500000000000000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x14ac:dyDescent="0.55000000000000004">
      <c r="A55" s="38" t="s">
        <v>54</v>
      </c>
      <c r="B55" s="36"/>
      <c r="C55" s="36"/>
      <c r="D55" s="36"/>
      <c r="E55" s="36"/>
      <c r="F55" s="36"/>
      <c r="G55" s="38" t="s">
        <v>54</v>
      </c>
      <c r="H55" s="36"/>
      <c r="I55" s="36"/>
      <c r="J55" s="36"/>
      <c r="K55" s="36"/>
      <c r="L55" s="36"/>
      <c r="M55" s="38" t="s">
        <v>54</v>
      </c>
      <c r="N55" s="36"/>
      <c r="O55" s="36"/>
      <c r="P55" s="36"/>
      <c r="Q55" s="36"/>
      <c r="R55" s="36"/>
    </row>
    <row r="56" spans="1:24" x14ac:dyDescent="0.55000000000000004">
      <c r="A56" s="36"/>
      <c r="B56" s="78" t="s">
        <v>55</v>
      </c>
      <c r="C56" s="36"/>
      <c r="D56" s="82" t="s">
        <v>90</v>
      </c>
      <c r="E56" s="82"/>
      <c r="F56" s="82"/>
      <c r="G56" s="36"/>
      <c r="H56" s="78" t="s">
        <v>55</v>
      </c>
      <c r="I56" s="36"/>
      <c r="J56" s="82" t="s">
        <v>90</v>
      </c>
      <c r="K56" s="82"/>
      <c r="L56" s="82"/>
      <c r="M56" s="36"/>
      <c r="N56" s="78" t="s">
        <v>55</v>
      </c>
      <c r="O56" s="36"/>
      <c r="P56" s="82" t="s">
        <v>90</v>
      </c>
      <c r="Q56" s="82"/>
      <c r="R56" s="82"/>
      <c r="S56" s="38" t="s">
        <v>54</v>
      </c>
      <c r="T56" s="36"/>
      <c r="U56" s="36"/>
      <c r="V56" s="36"/>
      <c r="W56" s="36"/>
      <c r="X56" s="36"/>
    </row>
    <row r="57" spans="1:24" x14ac:dyDescent="0.55000000000000004">
      <c r="A57" s="36"/>
      <c r="B57" s="78" t="s">
        <v>56</v>
      </c>
      <c r="C57" s="36"/>
      <c r="D57" s="82" t="s">
        <v>58</v>
      </c>
      <c r="E57" s="82"/>
      <c r="F57" s="82"/>
      <c r="G57" s="36"/>
      <c r="H57" s="78" t="s">
        <v>56</v>
      </c>
      <c r="I57" s="36"/>
      <c r="J57" s="82" t="s">
        <v>58</v>
      </c>
      <c r="K57" s="82"/>
      <c r="L57" s="82"/>
      <c r="M57" s="36"/>
      <c r="N57" s="78" t="s">
        <v>56</v>
      </c>
      <c r="O57" s="36"/>
      <c r="P57" s="82" t="s">
        <v>58</v>
      </c>
      <c r="Q57" s="82"/>
      <c r="R57" s="82"/>
      <c r="S57" s="36"/>
      <c r="T57" s="78" t="s">
        <v>55</v>
      </c>
      <c r="U57" s="36"/>
      <c r="V57" s="82" t="s">
        <v>90</v>
      </c>
      <c r="W57" s="82"/>
      <c r="X57" s="82"/>
    </row>
    <row r="58" spans="1:24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78" t="s">
        <v>56</v>
      </c>
      <c r="U58" s="36"/>
      <c r="V58" s="82" t="s">
        <v>58</v>
      </c>
      <c r="W58" s="82"/>
      <c r="X58" s="82"/>
    </row>
    <row r="59" spans="1:24" x14ac:dyDescent="0.55000000000000004">
      <c r="A59" s="89" t="s">
        <v>18</v>
      </c>
      <c r="B59" s="89"/>
      <c r="C59" s="89"/>
      <c r="D59" s="89"/>
      <c r="E59" s="89"/>
      <c r="F59" s="89"/>
      <c r="G59" s="89" t="s">
        <v>18</v>
      </c>
      <c r="H59" s="89"/>
      <c r="I59" s="89"/>
      <c r="J59" s="89"/>
      <c r="K59" s="89"/>
      <c r="L59" s="89"/>
      <c r="M59" s="89" t="s">
        <v>18</v>
      </c>
      <c r="N59" s="89"/>
      <c r="O59" s="89"/>
      <c r="P59" s="89"/>
      <c r="Q59" s="89"/>
      <c r="R59" s="89"/>
      <c r="S59" s="89" t="s">
        <v>18</v>
      </c>
      <c r="T59" s="89"/>
      <c r="U59" s="89"/>
      <c r="V59" s="89"/>
      <c r="W59" s="89"/>
      <c r="X59" s="89"/>
    </row>
    <row r="60" spans="1:24" x14ac:dyDescent="0.55000000000000004">
      <c r="A60" s="89" t="s">
        <v>19</v>
      </c>
      <c r="B60" s="89"/>
      <c r="C60" s="89"/>
      <c r="D60" s="89"/>
      <c r="E60" s="89"/>
      <c r="F60" s="89"/>
      <c r="G60" s="89" t="s">
        <v>19</v>
      </c>
      <c r="H60" s="89"/>
      <c r="I60" s="89"/>
      <c r="J60" s="89"/>
      <c r="K60" s="89"/>
      <c r="L60" s="89"/>
      <c r="M60" s="89" t="s">
        <v>19</v>
      </c>
      <c r="N60" s="89"/>
      <c r="O60" s="89"/>
      <c r="P60" s="89"/>
      <c r="Q60" s="89"/>
      <c r="R60" s="89"/>
      <c r="S60" s="89" t="s">
        <v>19</v>
      </c>
      <c r="T60" s="89"/>
      <c r="U60" s="89"/>
      <c r="V60" s="89"/>
      <c r="W60" s="89"/>
      <c r="X60" s="89"/>
    </row>
    <row r="61" spans="1:24" x14ac:dyDescent="0.55000000000000004">
      <c r="A61" s="89" t="s">
        <v>101</v>
      </c>
      <c r="B61" s="89"/>
      <c r="C61" s="89"/>
      <c r="D61" s="89"/>
      <c r="E61" s="89"/>
      <c r="F61" s="89"/>
      <c r="G61" s="89" t="s">
        <v>101</v>
      </c>
      <c r="H61" s="89"/>
      <c r="I61" s="89"/>
      <c r="J61" s="89"/>
      <c r="K61" s="89"/>
      <c r="L61" s="89"/>
      <c r="M61" s="89" t="s">
        <v>101</v>
      </c>
      <c r="N61" s="89"/>
      <c r="O61" s="89"/>
      <c r="P61" s="89"/>
      <c r="Q61" s="89"/>
      <c r="R61" s="89"/>
      <c r="S61" s="89" t="s">
        <v>101</v>
      </c>
      <c r="T61" s="89"/>
      <c r="U61" s="89"/>
      <c r="V61" s="89"/>
      <c r="W61" s="89"/>
      <c r="X61" s="89"/>
    </row>
    <row r="62" spans="1:24" x14ac:dyDescent="0.55000000000000004">
      <c r="A62" s="89" t="s">
        <v>103</v>
      </c>
      <c r="B62" s="89"/>
      <c r="C62" s="89"/>
      <c r="D62" s="89"/>
      <c r="E62" s="89"/>
      <c r="F62" s="89"/>
      <c r="G62" s="89" t="s">
        <v>105</v>
      </c>
      <c r="H62" s="89"/>
      <c r="I62" s="89"/>
      <c r="J62" s="89"/>
      <c r="K62" s="89"/>
      <c r="L62" s="89"/>
      <c r="M62" s="89" t="s">
        <v>106</v>
      </c>
      <c r="N62" s="89"/>
      <c r="O62" s="89"/>
      <c r="P62" s="89"/>
      <c r="Q62" s="89"/>
      <c r="R62" s="89"/>
      <c r="S62" s="89" t="s">
        <v>104</v>
      </c>
      <c r="T62" s="89"/>
      <c r="U62" s="89"/>
      <c r="V62" s="89"/>
      <c r="W62" s="89"/>
      <c r="X62" s="89"/>
    </row>
    <row r="63" spans="1:24" x14ac:dyDescent="0.55000000000000004">
      <c r="A63" s="89" t="s">
        <v>86</v>
      </c>
      <c r="B63" s="89"/>
      <c r="C63" s="89"/>
      <c r="D63" s="89"/>
      <c r="E63" s="89"/>
      <c r="F63" s="89"/>
      <c r="G63" s="89" t="s">
        <v>86</v>
      </c>
      <c r="H63" s="89"/>
      <c r="I63" s="89"/>
      <c r="J63" s="89"/>
      <c r="K63" s="89"/>
      <c r="L63" s="89"/>
      <c r="M63" s="89" t="s">
        <v>86</v>
      </c>
      <c r="N63" s="89"/>
      <c r="O63" s="89"/>
      <c r="P63" s="89"/>
      <c r="Q63" s="89"/>
      <c r="R63" s="89"/>
      <c r="S63" s="89" t="s">
        <v>86</v>
      </c>
      <c r="T63" s="89"/>
      <c r="U63" s="89"/>
      <c r="V63" s="89"/>
      <c r="W63" s="89"/>
      <c r="X63" s="89"/>
    </row>
    <row r="64" spans="1:24" x14ac:dyDescent="0.55000000000000004">
      <c r="A64" s="83" t="s">
        <v>0</v>
      </c>
      <c r="B64" s="83" t="s">
        <v>1</v>
      </c>
      <c r="C64" s="83" t="s">
        <v>2</v>
      </c>
      <c r="D64" s="83" t="s">
        <v>6</v>
      </c>
      <c r="E64" s="83"/>
      <c r="F64" s="83"/>
      <c r="G64" s="83" t="s">
        <v>0</v>
      </c>
      <c r="H64" s="83" t="s">
        <v>1</v>
      </c>
      <c r="I64" s="83" t="s">
        <v>2</v>
      </c>
      <c r="J64" s="83" t="s">
        <v>6</v>
      </c>
      <c r="K64" s="83"/>
      <c r="L64" s="83"/>
      <c r="M64" s="83" t="s">
        <v>0</v>
      </c>
      <c r="N64" s="83" t="s">
        <v>1</v>
      </c>
      <c r="O64" s="83" t="s">
        <v>2</v>
      </c>
      <c r="P64" s="83" t="s">
        <v>6</v>
      </c>
      <c r="Q64" s="83"/>
      <c r="R64" s="83"/>
      <c r="S64" s="83" t="s">
        <v>0</v>
      </c>
      <c r="T64" s="83" t="s">
        <v>1</v>
      </c>
      <c r="U64" s="83" t="s">
        <v>2</v>
      </c>
      <c r="V64" s="84" t="s">
        <v>6</v>
      </c>
      <c r="W64" s="85"/>
      <c r="X64" s="86"/>
    </row>
    <row r="65" spans="1:24" x14ac:dyDescent="0.55000000000000004">
      <c r="A65" s="83"/>
      <c r="B65" s="83"/>
      <c r="C65" s="83"/>
      <c r="D65" s="76" t="s">
        <v>3</v>
      </c>
      <c r="E65" s="76" t="s">
        <v>4</v>
      </c>
      <c r="F65" s="76" t="s">
        <v>5</v>
      </c>
      <c r="G65" s="83"/>
      <c r="H65" s="83"/>
      <c r="I65" s="83"/>
      <c r="J65" s="76" t="s">
        <v>42</v>
      </c>
      <c r="K65" s="76" t="s">
        <v>43</v>
      </c>
      <c r="L65" s="76" t="s">
        <v>44</v>
      </c>
      <c r="M65" s="83"/>
      <c r="N65" s="83"/>
      <c r="O65" s="83"/>
      <c r="P65" s="76" t="s">
        <v>45</v>
      </c>
      <c r="Q65" s="76" t="s">
        <v>46</v>
      </c>
      <c r="R65" s="76" t="s">
        <v>47</v>
      </c>
      <c r="S65" s="83"/>
      <c r="T65" s="83"/>
      <c r="U65" s="83"/>
      <c r="V65" s="76" t="s">
        <v>50</v>
      </c>
      <c r="W65" s="76" t="s">
        <v>51</v>
      </c>
      <c r="X65" s="76" t="s">
        <v>52</v>
      </c>
    </row>
    <row r="66" spans="1:24" x14ac:dyDescent="0.55000000000000004">
      <c r="A66" s="30">
        <v>1</v>
      </c>
      <c r="B66" s="31" t="s">
        <v>7</v>
      </c>
      <c r="C66" s="4">
        <f t="shared" ref="C66:C76" si="16">SUM(D66+E66+F66)</f>
        <v>0</v>
      </c>
      <c r="D66" s="2">
        <v>0</v>
      </c>
      <c r="E66" s="2">
        <v>0</v>
      </c>
      <c r="F66" s="2">
        <v>0</v>
      </c>
      <c r="G66" s="30">
        <v>1</v>
      </c>
      <c r="H66" s="31" t="s">
        <v>7</v>
      </c>
      <c r="I66" s="4">
        <f t="shared" ref="I66:I76" si="17">SUM(J66+K66+L66)</f>
        <v>0</v>
      </c>
      <c r="J66" s="2">
        <v>0</v>
      </c>
      <c r="K66" s="2">
        <v>0</v>
      </c>
      <c r="L66" s="2">
        <v>0</v>
      </c>
      <c r="M66" s="30">
        <v>1</v>
      </c>
      <c r="N66" s="31" t="s">
        <v>7</v>
      </c>
      <c r="O66" s="4">
        <f t="shared" ref="O66:O76" si="18">SUM(P66+Q66+R66)</f>
        <v>0</v>
      </c>
      <c r="P66" s="2">
        <v>0</v>
      </c>
      <c r="Q66" s="2">
        <v>0</v>
      </c>
      <c r="R66" s="2">
        <v>0</v>
      </c>
      <c r="S66" s="30">
        <v>1</v>
      </c>
      <c r="T66" s="31" t="s">
        <v>7</v>
      </c>
      <c r="U66" s="4">
        <f t="shared" ref="U66:U76" si="19">SUM(V66+W66+X66)</f>
        <v>0</v>
      </c>
      <c r="V66" s="2">
        <v>0</v>
      </c>
      <c r="W66" s="2">
        <v>0</v>
      </c>
      <c r="X66" s="2">
        <v>0</v>
      </c>
    </row>
    <row r="67" spans="1:24" x14ac:dyDescent="0.55000000000000004">
      <c r="A67" s="32">
        <v>2</v>
      </c>
      <c r="B67" s="3" t="s">
        <v>8</v>
      </c>
      <c r="C67" s="4">
        <f t="shared" si="16"/>
        <v>0</v>
      </c>
      <c r="D67" s="4">
        <v>0</v>
      </c>
      <c r="E67" s="4">
        <v>0</v>
      </c>
      <c r="F67" s="4">
        <v>0</v>
      </c>
      <c r="G67" s="32">
        <v>2</v>
      </c>
      <c r="H67" s="3" t="s">
        <v>8</v>
      </c>
      <c r="I67" s="4">
        <f t="shared" si="17"/>
        <v>0</v>
      </c>
      <c r="J67" s="4">
        <v>0</v>
      </c>
      <c r="K67" s="4">
        <v>0</v>
      </c>
      <c r="L67" s="4">
        <v>0</v>
      </c>
      <c r="M67" s="32">
        <v>2</v>
      </c>
      <c r="N67" s="3" t="s">
        <v>8</v>
      </c>
      <c r="O67" s="4">
        <f t="shared" si="18"/>
        <v>0</v>
      </c>
      <c r="P67" s="4">
        <v>0</v>
      </c>
      <c r="Q67" s="4">
        <v>0</v>
      </c>
      <c r="R67" s="4">
        <v>0</v>
      </c>
      <c r="S67" s="32">
        <v>2</v>
      </c>
      <c r="T67" s="3" t="s">
        <v>8</v>
      </c>
      <c r="U67" s="4">
        <f t="shared" si="19"/>
        <v>0</v>
      </c>
      <c r="V67" s="4">
        <v>0</v>
      </c>
      <c r="W67" s="4">
        <v>0</v>
      </c>
      <c r="X67" s="4">
        <v>0</v>
      </c>
    </row>
    <row r="68" spans="1:24" x14ac:dyDescent="0.55000000000000004">
      <c r="A68" s="32">
        <v>3</v>
      </c>
      <c r="B68" s="3" t="s">
        <v>9</v>
      </c>
      <c r="C68" s="4">
        <f t="shared" si="16"/>
        <v>0</v>
      </c>
      <c r="D68" s="4">
        <v>0</v>
      </c>
      <c r="E68" s="4">
        <v>0</v>
      </c>
      <c r="F68" s="4">
        <v>0</v>
      </c>
      <c r="G68" s="32">
        <v>3</v>
      </c>
      <c r="H68" s="3" t="s">
        <v>9</v>
      </c>
      <c r="I68" s="4">
        <f t="shared" si="17"/>
        <v>0</v>
      </c>
      <c r="J68" s="4">
        <v>0</v>
      </c>
      <c r="K68" s="4">
        <v>0</v>
      </c>
      <c r="L68" s="4">
        <v>0</v>
      </c>
      <c r="M68" s="32">
        <v>3</v>
      </c>
      <c r="N68" s="3" t="s">
        <v>9</v>
      </c>
      <c r="O68" s="4">
        <f t="shared" si="18"/>
        <v>0</v>
      </c>
      <c r="P68" s="4">
        <v>0</v>
      </c>
      <c r="Q68" s="4">
        <v>0</v>
      </c>
      <c r="R68" s="4">
        <v>0</v>
      </c>
      <c r="S68" s="32">
        <v>3</v>
      </c>
      <c r="T68" s="3" t="s">
        <v>9</v>
      </c>
      <c r="U68" s="4">
        <f t="shared" si="19"/>
        <v>0</v>
      </c>
      <c r="V68" s="4">
        <v>0</v>
      </c>
      <c r="W68" s="4">
        <v>0</v>
      </c>
      <c r="X68" s="4">
        <v>0</v>
      </c>
    </row>
    <row r="69" spans="1:24" x14ac:dyDescent="0.55000000000000004">
      <c r="A69" s="32">
        <v>4</v>
      </c>
      <c r="B69" s="3" t="s">
        <v>10</v>
      </c>
      <c r="C69" s="4">
        <f t="shared" si="16"/>
        <v>0</v>
      </c>
      <c r="D69" s="4">
        <v>0</v>
      </c>
      <c r="E69" s="4">
        <v>0</v>
      </c>
      <c r="F69" s="4">
        <v>0</v>
      </c>
      <c r="G69" s="32">
        <v>4</v>
      </c>
      <c r="H69" s="3" t="s">
        <v>10</v>
      </c>
      <c r="I69" s="4">
        <f t="shared" si="17"/>
        <v>0</v>
      </c>
      <c r="J69" s="4">
        <v>0</v>
      </c>
      <c r="K69" s="4">
        <v>0</v>
      </c>
      <c r="L69" s="4">
        <v>0</v>
      </c>
      <c r="M69" s="32">
        <v>4</v>
      </c>
      <c r="N69" s="3" t="s">
        <v>10</v>
      </c>
      <c r="O69" s="4">
        <f t="shared" si="18"/>
        <v>0</v>
      </c>
      <c r="P69" s="4">
        <v>0</v>
      </c>
      <c r="Q69" s="4">
        <v>0</v>
      </c>
      <c r="R69" s="4">
        <v>0</v>
      </c>
      <c r="S69" s="32">
        <v>4</v>
      </c>
      <c r="T69" s="3" t="s">
        <v>10</v>
      </c>
      <c r="U69" s="4">
        <f t="shared" si="19"/>
        <v>0</v>
      </c>
      <c r="V69" s="4">
        <v>0</v>
      </c>
      <c r="W69" s="4">
        <v>0</v>
      </c>
      <c r="X69" s="4">
        <v>0</v>
      </c>
    </row>
    <row r="70" spans="1:24" x14ac:dyDescent="0.55000000000000004">
      <c r="A70" s="32">
        <v>5</v>
      </c>
      <c r="B70" s="3" t="s">
        <v>11</v>
      </c>
      <c r="C70" s="4">
        <f t="shared" si="16"/>
        <v>0</v>
      </c>
      <c r="D70" s="4">
        <v>0</v>
      </c>
      <c r="E70" s="4">
        <v>0</v>
      </c>
      <c r="F70" s="4">
        <v>0</v>
      </c>
      <c r="G70" s="32">
        <v>5</v>
      </c>
      <c r="H70" s="3" t="s">
        <v>11</v>
      </c>
      <c r="I70" s="4">
        <f t="shared" si="17"/>
        <v>0</v>
      </c>
      <c r="J70" s="4">
        <v>0</v>
      </c>
      <c r="K70" s="4">
        <v>0</v>
      </c>
      <c r="L70" s="4">
        <v>0</v>
      </c>
      <c r="M70" s="32">
        <v>5</v>
      </c>
      <c r="N70" s="3" t="s">
        <v>11</v>
      </c>
      <c r="O70" s="4">
        <f t="shared" si="18"/>
        <v>0</v>
      </c>
      <c r="P70" s="4">
        <v>0</v>
      </c>
      <c r="Q70" s="4">
        <v>0</v>
      </c>
      <c r="R70" s="4">
        <v>0</v>
      </c>
      <c r="S70" s="32">
        <v>5</v>
      </c>
      <c r="T70" s="3" t="s">
        <v>11</v>
      </c>
      <c r="U70" s="4">
        <f t="shared" si="19"/>
        <v>0</v>
      </c>
      <c r="V70" s="4">
        <v>0</v>
      </c>
      <c r="W70" s="4">
        <v>0</v>
      </c>
      <c r="X70" s="4">
        <v>0</v>
      </c>
    </row>
    <row r="71" spans="1:24" x14ac:dyDescent="0.55000000000000004">
      <c r="A71" s="32">
        <v>6</v>
      </c>
      <c r="B71" s="3" t="s">
        <v>12</v>
      </c>
      <c r="C71" s="4">
        <f t="shared" si="16"/>
        <v>0</v>
      </c>
      <c r="D71" s="4">
        <v>0</v>
      </c>
      <c r="E71" s="4">
        <v>0</v>
      </c>
      <c r="F71" s="4">
        <v>0</v>
      </c>
      <c r="G71" s="32">
        <v>6</v>
      </c>
      <c r="H71" s="3" t="s">
        <v>12</v>
      </c>
      <c r="I71" s="4">
        <f t="shared" si="17"/>
        <v>0</v>
      </c>
      <c r="J71" s="4">
        <v>0</v>
      </c>
      <c r="K71" s="4">
        <v>0</v>
      </c>
      <c r="L71" s="4">
        <v>0</v>
      </c>
      <c r="M71" s="32">
        <v>6</v>
      </c>
      <c r="N71" s="3" t="s">
        <v>12</v>
      </c>
      <c r="O71" s="4">
        <f t="shared" si="18"/>
        <v>0</v>
      </c>
      <c r="P71" s="4">
        <v>0</v>
      </c>
      <c r="Q71" s="4">
        <v>0</v>
      </c>
      <c r="R71" s="4">
        <v>0</v>
      </c>
      <c r="S71" s="32">
        <v>6</v>
      </c>
      <c r="T71" s="3" t="s">
        <v>12</v>
      </c>
      <c r="U71" s="4">
        <f t="shared" si="19"/>
        <v>0</v>
      </c>
      <c r="V71" s="4">
        <v>0</v>
      </c>
      <c r="W71" s="4">
        <v>0</v>
      </c>
      <c r="X71" s="4">
        <v>0</v>
      </c>
    </row>
    <row r="72" spans="1:24" x14ac:dyDescent="0.55000000000000004">
      <c r="A72" s="32">
        <v>7</v>
      </c>
      <c r="B72" s="3" t="s">
        <v>13</v>
      </c>
      <c r="C72" s="4">
        <f t="shared" si="16"/>
        <v>0</v>
      </c>
      <c r="D72" s="4">
        <v>0</v>
      </c>
      <c r="E72" s="4">
        <v>0</v>
      </c>
      <c r="F72" s="4">
        <v>0</v>
      </c>
      <c r="G72" s="32">
        <v>7</v>
      </c>
      <c r="H72" s="3" t="s">
        <v>13</v>
      </c>
      <c r="I72" s="4">
        <f t="shared" si="17"/>
        <v>0</v>
      </c>
      <c r="J72" s="4">
        <v>0</v>
      </c>
      <c r="K72" s="4">
        <v>0</v>
      </c>
      <c r="L72" s="4">
        <v>0</v>
      </c>
      <c r="M72" s="32">
        <v>7</v>
      </c>
      <c r="N72" s="3" t="s">
        <v>13</v>
      </c>
      <c r="O72" s="4">
        <f t="shared" si="18"/>
        <v>0</v>
      </c>
      <c r="P72" s="4">
        <v>0</v>
      </c>
      <c r="Q72" s="4">
        <v>0</v>
      </c>
      <c r="R72" s="4">
        <v>0</v>
      </c>
      <c r="S72" s="32">
        <v>7</v>
      </c>
      <c r="T72" s="3" t="s">
        <v>13</v>
      </c>
      <c r="U72" s="4">
        <f t="shared" si="19"/>
        <v>0</v>
      </c>
      <c r="V72" s="4">
        <v>0</v>
      </c>
      <c r="W72" s="4">
        <v>0</v>
      </c>
      <c r="X72" s="4">
        <v>0</v>
      </c>
    </row>
    <row r="73" spans="1:24" x14ac:dyDescent="0.55000000000000004">
      <c r="A73" s="32">
        <v>8</v>
      </c>
      <c r="B73" s="3" t="s">
        <v>14</v>
      </c>
      <c r="C73" s="4">
        <f t="shared" si="16"/>
        <v>0</v>
      </c>
      <c r="D73" s="4">
        <v>0</v>
      </c>
      <c r="E73" s="4">
        <v>0</v>
      </c>
      <c r="F73" s="4">
        <v>0</v>
      </c>
      <c r="G73" s="32">
        <v>8</v>
      </c>
      <c r="H73" s="3" t="s">
        <v>14</v>
      </c>
      <c r="I73" s="4">
        <f t="shared" si="17"/>
        <v>0</v>
      </c>
      <c r="J73" s="4">
        <v>0</v>
      </c>
      <c r="K73" s="4">
        <v>0</v>
      </c>
      <c r="L73" s="4">
        <v>0</v>
      </c>
      <c r="M73" s="32">
        <v>8</v>
      </c>
      <c r="N73" s="3" t="s">
        <v>14</v>
      </c>
      <c r="O73" s="4">
        <f t="shared" si="18"/>
        <v>0</v>
      </c>
      <c r="P73" s="4">
        <v>0</v>
      </c>
      <c r="Q73" s="4">
        <v>0</v>
      </c>
      <c r="R73" s="4">
        <v>0</v>
      </c>
      <c r="S73" s="32">
        <v>8</v>
      </c>
      <c r="T73" s="3" t="s">
        <v>14</v>
      </c>
      <c r="U73" s="4">
        <f t="shared" si="19"/>
        <v>0</v>
      </c>
      <c r="V73" s="4">
        <v>0</v>
      </c>
      <c r="W73" s="4">
        <v>0</v>
      </c>
      <c r="X73" s="4">
        <v>0</v>
      </c>
    </row>
    <row r="74" spans="1:24" x14ac:dyDescent="0.55000000000000004">
      <c r="A74" s="32">
        <v>9</v>
      </c>
      <c r="B74" s="3" t="s">
        <v>15</v>
      </c>
      <c r="C74" s="4">
        <f t="shared" si="16"/>
        <v>0</v>
      </c>
      <c r="D74" s="4">
        <v>0</v>
      </c>
      <c r="E74" s="4">
        <v>0</v>
      </c>
      <c r="F74" s="4">
        <v>0</v>
      </c>
      <c r="G74" s="32">
        <v>9</v>
      </c>
      <c r="H74" s="3" t="s">
        <v>15</v>
      </c>
      <c r="I74" s="4">
        <f t="shared" si="17"/>
        <v>0</v>
      </c>
      <c r="J74" s="4">
        <v>0</v>
      </c>
      <c r="K74" s="4">
        <v>0</v>
      </c>
      <c r="L74" s="4">
        <v>0</v>
      </c>
      <c r="M74" s="32">
        <v>9</v>
      </c>
      <c r="N74" s="3" t="s">
        <v>15</v>
      </c>
      <c r="O74" s="4">
        <f t="shared" si="18"/>
        <v>0</v>
      </c>
      <c r="P74" s="4">
        <v>0</v>
      </c>
      <c r="Q74" s="4">
        <v>0</v>
      </c>
      <c r="R74" s="4">
        <v>0</v>
      </c>
      <c r="S74" s="32">
        <v>9</v>
      </c>
      <c r="T74" s="3" t="s">
        <v>15</v>
      </c>
      <c r="U74" s="4">
        <f t="shared" si="19"/>
        <v>0</v>
      </c>
      <c r="V74" s="4">
        <v>0</v>
      </c>
      <c r="W74" s="4">
        <v>0</v>
      </c>
      <c r="X74" s="4">
        <v>0</v>
      </c>
    </row>
    <row r="75" spans="1:24" x14ac:dyDescent="0.55000000000000004">
      <c r="A75" s="32">
        <v>10</v>
      </c>
      <c r="B75" s="3" t="s">
        <v>16</v>
      </c>
      <c r="C75" s="4">
        <f t="shared" si="16"/>
        <v>0</v>
      </c>
      <c r="D75" s="4">
        <v>0</v>
      </c>
      <c r="E75" s="4">
        <v>0</v>
      </c>
      <c r="F75" s="4">
        <v>0</v>
      </c>
      <c r="G75" s="32">
        <v>10</v>
      </c>
      <c r="H75" s="3" t="s">
        <v>16</v>
      </c>
      <c r="I75" s="4">
        <f t="shared" si="17"/>
        <v>0</v>
      </c>
      <c r="J75" s="4">
        <v>0</v>
      </c>
      <c r="K75" s="4">
        <v>0</v>
      </c>
      <c r="L75" s="4">
        <v>0</v>
      </c>
      <c r="M75" s="32">
        <v>10</v>
      </c>
      <c r="N75" s="3" t="s">
        <v>16</v>
      </c>
      <c r="O75" s="4">
        <f t="shared" si="18"/>
        <v>0</v>
      </c>
      <c r="P75" s="4">
        <v>0</v>
      </c>
      <c r="Q75" s="4">
        <v>0</v>
      </c>
      <c r="R75" s="4">
        <v>0</v>
      </c>
      <c r="S75" s="32">
        <v>10</v>
      </c>
      <c r="T75" s="3" t="s">
        <v>16</v>
      </c>
      <c r="U75" s="4">
        <f t="shared" si="19"/>
        <v>0</v>
      </c>
      <c r="V75" s="4">
        <v>0</v>
      </c>
      <c r="W75" s="4">
        <v>0</v>
      </c>
      <c r="X75" s="4">
        <v>0</v>
      </c>
    </row>
    <row r="76" spans="1:24" x14ac:dyDescent="0.55000000000000004">
      <c r="A76" s="34">
        <v>11</v>
      </c>
      <c r="B76" s="5" t="s">
        <v>17</v>
      </c>
      <c r="C76" s="4">
        <f t="shared" si="16"/>
        <v>0</v>
      </c>
      <c r="D76" s="6">
        <v>0</v>
      </c>
      <c r="E76" s="6">
        <v>0</v>
      </c>
      <c r="F76" s="6">
        <v>0</v>
      </c>
      <c r="G76" s="34">
        <v>11</v>
      </c>
      <c r="H76" s="5" t="s">
        <v>17</v>
      </c>
      <c r="I76" s="4">
        <f t="shared" si="17"/>
        <v>0</v>
      </c>
      <c r="J76" s="6">
        <v>0</v>
      </c>
      <c r="K76" s="6">
        <v>0</v>
      </c>
      <c r="L76" s="6">
        <v>0</v>
      </c>
      <c r="M76" s="34">
        <v>11</v>
      </c>
      <c r="N76" s="5" t="s">
        <v>17</v>
      </c>
      <c r="O76" s="4">
        <f t="shared" si="18"/>
        <v>0</v>
      </c>
      <c r="P76" s="6">
        <v>0</v>
      </c>
      <c r="Q76" s="6">
        <v>0</v>
      </c>
      <c r="R76" s="6">
        <v>0</v>
      </c>
      <c r="S76" s="34">
        <v>11</v>
      </c>
      <c r="T76" s="5" t="s">
        <v>17</v>
      </c>
      <c r="U76" s="4">
        <f t="shared" si="19"/>
        <v>0</v>
      </c>
      <c r="V76" s="6">
        <v>0</v>
      </c>
      <c r="W76" s="6">
        <v>0</v>
      </c>
      <c r="X76" s="6">
        <v>0</v>
      </c>
    </row>
    <row r="77" spans="1:24" x14ac:dyDescent="0.55000000000000004">
      <c r="A77" s="90" t="s">
        <v>2</v>
      </c>
      <c r="B77" s="91"/>
      <c r="C77" s="7">
        <f>SUM(C66:C76)</f>
        <v>0</v>
      </c>
      <c r="D77" s="7">
        <f>SUM(D66:D76)</f>
        <v>0</v>
      </c>
      <c r="E77" s="7">
        <f>SUM(E66:E76)</f>
        <v>0</v>
      </c>
      <c r="F77" s="7">
        <f>SUM(F66:F76)</f>
        <v>0</v>
      </c>
      <c r="G77" s="90" t="s">
        <v>2</v>
      </c>
      <c r="H77" s="91"/>
      <c r="I77" s="7">
        <f>SUM(I66:I76)</f>
        <v>0</v>
      </c>
      <c r="J77" s="7">
        <f>SUM(J66:J76)</f>
        <v>0</v>
      </c>
      <c r="K77" s="7">
        <f>SUM(K66:K76)</f>
        <v>0</v>
      </c>
      <c r="L77" s="7">
        <f>SUM(L66:L76)</f>
        <v>0</v>
      </c>
      <c r="M77" s="90" t="s">
        <v>2</v>
      </c>
      <c r="N77" s="91"/>
      <c r="O77" s="7">
        <f>SUM(O66:O76)</f>
        <v>0</v>
      </c>
      <c r="P77" s="7">
        <f>SUM(P66:P76)</f>
        <v>0</v>
      </c>
      <c r="Q77" s="7">
        <f>SUM(Q66:Q76)</f>
        <v>0</v>
      </c>
      <c r="R77" s="7">
        <f>SUM(R66:R76)</f>
        <v>0</v>
      </c>
      <c r="S77" s="90" t="s">
        <v>2</v>
      </c>
      <c r="T77" s="91"/>
      <c r="U77" s="7">
        <f>SUM(U66:U76)</f>
        <v>0</v>
      </c>
      <c r="V77" s="7">
        <f>SUM(V66:V76)</f>
        <v>0</v>
      </c>
      <c r="W77" s="7">
        <f>SUM(W66:W76)</f>
        <v>0</v>
      </c>
      <c r="X77" s="7">
        <f>SUM(X66:X76)</f>
        <v>0</v>
      </c>
    </row>
    <row r="79" spans="1:24" x14ac:dyDescent="0.55000000000000004">
      <c r="A79" s="1" t="s">
        <v>21</v>
      </c>
      <c r="G79" s="1" t="s">
        <v>21</v>
      </c>
      <c r="M79" s="1" t="s">
        <v>21</v>
      </c>
      <c r="S79" s="1" t="s">
        <v>21</v>
      </c>
    </row>
    <row r="80" spans="1:24" x14ac:dyDescent="0.55000000000000004">
      <c r="B80" s="35"/>
      <c r="C80" s="35"/>
      <c r="D80" s="35"/>
      <c r="E80" s="35"/>
      <c r="F80" s="35"/>
      <c r="H80" s="35"/>
      <c r="I80" s="35"/>
      <c r="J80" s="35"/>
      <c r="K80" s="35"/>
      <c r="L80" s="35"/>
      <c r="N80" s="35"/>
      <c r="O80" s="35"/>
      <c r="P80" s="35"/>
      <c r="Q80" s="35"/>
      <c r="R80" s="35"/>
      <c r="T80" s="35"/>
      <c r="U80" s="35"/>
      <c r="V80" s="35"/>
      <c r="W80" s="35"/>
      <c r="X80" s="35"/>
    </row>
    <row r="81" spans="1:24" x14ac:dyDescent="0.55000000000000004">
      <c r="B81" s="35"/>
      <c r="C81" s="35"/>
      <c r="D81" s="35"/>
      <c r="E81" s="35"/>
      <c r="F81" s="35"/>
      <c r="H81" s="35"/>
      <c r="I81" s="35"/>
      <c r="J81" s="35"/>
      <c r="K81" s="35"/>
      <c r="L81" s="35"/>
      <c r="N81" s="35"/>
      <c r="O81" s="35"/>
      <c r="P81" s="35"/>
      <c r="Q81" s="35"/>
      <c r="R81" s="35"/>
      <c r="T81" s="35"/>
      <c r="U81" s="35"/>
      <c r="V81" s="35"/>
      <c r="W81" s="35"/>
      <c r="X81" s="35"/>
    </row>
    <row r="82" spans="1:24" x14ac:dyDescent="0.55000000000000004">
      <c r="B82" s="35"/>
      <c r="C82" s="35"/>
      <c r="D82" s="35"/>
      <c r="E82" s="35"/>
      <c r="F82" s="35"/>
      <c r="H82" s="35"/>
      <c r="I82" s="35"/>
      <c r="J82" s="35"/>
      <c r="K82" s="35"/>
      <c r="L82" s="35"/>
      <c r="N82" s="35"/>
      <c r="O82" s="35"/>
      <c r="P82" s="35"/>
      <c r="Q82" s="35"/>
      <c r="R82" s="35"/>
      <c r="T82" s="35"/>
      <c r="U82" s="35"/>
      <c r="V82" s="35"/>
      <c r="W82" s="35"/>
      <c r="X82" s="35"/>
    </row>
    <row r="83" spans="1:24" x14ac:dyDescent="0.55000000000000004">
      <c r="B83" s="35"/>
      <c r="C83" s="35"/>
      <c r="D83" s="35"/>
      <c r="E83" s="35"/>
      <c r="F83" s="35"/>
      <c r="H83" s="35"/>
      <c r="I83" s="35"/>
      <c r="J83" s="35"/>
      <c r="K83" s="35"/>
      <c r="L83" s="35"/>
      <c r="N83" s="35"/>
      <c r="O83" s="35"/>
      <c r="P83" s="35"/>
      <c r="Q83" s="35"/>
      <c r="R83" s="35"/>
      <c r="T83" s="35"/>
      <c r="U83" s="35"/>
      <c r="V83" s="35"/>
      <c r="W83" s="35"/>
      <c r="X83" s="35"/>
    </row>
    <row r="84" spans="1:24" x14ac:dyDescent="0.55000000000000004">
      <c r="B84" s="36"/>
      <c r="C84" s="78" t="s">
        <v>61</v>
      </c>
      <c r="D84" s="36"/>
      <c r="E84" s="36" t="s">
        <v>62</v>
      </c>
      <c r="F84" s="36"/>
      <c r="H84" s="36"/>
      <c r="I84" s="78" t="s">
        <v>61</v>
      </c>
      <c r="J84" s="36"/>
      <c r="K84" s="36" t="s">
        <v>62</v>
      </c>
      <c r="L84" s="36"/>
      <c r="N84" s="36"/>
      <c r="O84" s="78" t="s">
        <v>61</v>
      </c>
      <c r="P84" s="36"/>
      <c r="Q84" s="36" t="s">
        <v>62</v>
      </c>
      <c r="R84" s="36"/>
      <c r="T84" s="36"/>
      <c r="U84" s="78" t="s">
        <v>61</v>
      </c>
      <c r="V84" s="36"/>
      <c r="W84" s="36" t="s">
        <v>62</v>
      </c>
      <c r="X84" s="36"/>
    </row>
    <row r="85" spans="1:24" x14ac:dyDescent="0.55000000000000004">
      <c r="B85" s="36"/>
      <c r="C85" s="36"/>
      <c r="D85" s="78" t="s">
        <v>64</v>
      </c>
      <c r="E85" s="36"/>
      <c r="F85" s="36"/>
      <c r="H85" s="36"/>
      <c r="I85" s="36"/>
      <c r="J85" s="78" t="s">
        <v>64</v>
      </c>
      <c r="K85" s="36"/>
      <c r="L85" s="36"/>
      <c r="N85" s="36"/>
      <c r="O85" s="36"/>
      <c r="P85" s="78" t="s">
        <v>64</v>
      </c>
      <c r="Q85" s="36"/>
      <c r="R85" s="36"/>
      <c r="T85" s="36"/>
      <c r="U85" s="36"/>
      <c r="V85" s="78" t="s">
        <v>64</v>
      </c>
      <c r="W85" s="36"/>
      <c r="X85" s="36"/>
    </row>
    <row r="86" spans="1:24" x14ac:dyDescent="0.55000000000000004">
      <c r="B86" s="36"/>
      <c r="C86" s="36"/>
      <c r="D86" s="78" t="s">
        <v>60</v>
      </c>
      <c r="E86" s="36"/>
      <c r="F86" s="36"/>
      <c r="H86" s="36"/>
      <c r="I86" s="36"/>
      <c r="J86" s="78" t="s">
        <v>60</v>
      </c>
      <c r="K86" s="36"/>
      <c r="L86" s="36"/>
      <c r="N86" s="36"/>
      <c r="O86" s="36"/>
      <c r="P86" s="78" t="s">
        <v>60</v>
      </c>
      <c r="Q86" s="36"/>
      <c r="R86" s="36"/>
      <c r="T86" s="36"/>
      <c r="U86" s="36"/>
      <c r="V86" s="78" t="s">
        <v>60</v>
      </c>
      <c r="W86" s="36"/>
      <c r="X86" s="36"/>
    </row>
    <row r="88" spans="1:24" x14ac:dyDescent="0.55000000000000004">
      <c r="A88" s="89" t="s">
        <v>18</v>
      </c>
      <c r="B88" s="89"/>
      <c r="C88" s="89"/>
      <c r="D88" s="89"/>
      <c r="E88" s="89"/>
      <c r="F88" s="89"/>
      <c r="G88" s="89" t="s">
        <v>18</v>
      </c>
      <c r="H88" s="89"/>
      <c r="I88" s="89"/>
      <c r="J88" s="89"/>
      <c r="K88" s="89"/>
      <c r="L88" s="89"/>
      <c r="M88" s="89" t="s">
        <v>18</v>
      </c>
      <c r="N88" s="89"/>
      <c r="O88" s="89"/>
      <c r="P88" s="89"/>
      <c r="Q88" s="89"/>
      <c r="R88" s="89"/>
      <c r="S88" s="89" t="s">
        <v>18</v>
      </c>
      <c r="T88" s="89"/>
      <c r="U88" s="89"/>
      <c r="V88" s="89"/>
      <c r="W88" s="89"/>
      <c r="X88" s="89"/>
    </row>
    <row r="89" spans="1:24" x14ac:dyDescent="0.55000000000000004">
      <c r="A89" s="89" t="s">
        <v>27</v>
      </c>
      <c r="B89" s="89"/>
      <c r="C89" s="89"/>
      <c r="D89" s="89"/>
      <c r="E89" s="89"/>
      <c r="F89" s="89"/>
      <c r="G89" s="89" t="s">
        <v>27</v>
      </c>
      <c r="H89" s="89"/>
      <c r="I89" s="89"/>
      <c r="J89" s="89"/>
      <c r="K89" s="89"/>
      <c r="L89" s="89"/>
      <c r="M89" s="89" t="s">
        <v>27</v>
      </c>
      <c r="N89" s="89"/>
      <c r="O89" s="89"/>
      <c r="P89" s="89"/>
      <c r="Q89" s="89"/>
      <c r="R89" s="89"/>
      <c r="S89" s="89" t="s">
        <v>27</v>
      </c>
      <c r="T89" s="89"/>
      <c r="U89" s="89"/>
      <c r="V89" s="89"/>
      <c r="W89" s="89"/>
      <c r="X89" s="89"/>
    </row>
    <row r="90" spans="1:24" x14ac:dyDescent="0.55000000000000004">
      <c r="A90" s="89" t="s">
        <v>101</v>
      </c>
      <c r="B90" s="89"/>
      <c r="C90" s="89"/>
      <c r="D90" s="89"/>
      <c r="E90" s="89"/>
      <c r="F90" s="89"/>
      <c r="G90" s="89" t="s">
        <v>101</v>
      </c>
      <c r="H90" s="89"/>
      <c r="I90" s="89"/>
      <c r="J90" s="89"/>
      <c r="K90" s="89"/>
      <c r="L90" s="89"/>
      <c r="M90" s="89" t="s">
        <v>101</v>
      </c>
      <c r="N90" s="89"/>
      <c r="O90" s="89"/>
      <c r="P90" s="89"/>
      <c r="Q90" s="89"/>
      <c r="R90" s="89"/>
      <c r="S90" s="89" t="s">
        <v>101</v>
      </c>
      <c r="T90" s="89"/>
      <c r="U90" s="89"/>
      <c r="V90" s="89"/>
      <c r="W90" s="89"/>
      <c r="X90" s="89"/>
    </row>
    <row r="91" spans="1:24" x14ac:dyDescent="0.55000000000000004">
      <c r="A91" s="89" t="s">
        <v>103</v>
      </c>
      <c r="B91" s="89"/>
      <c r="C91" s="89"/>
      <c r="D91" s="89"/>
      <c r="E91" s="89"/>
      <c r="F91" s="89"/>
      <c r="G91" s="89" t="s">
        <v>105</v>
      </c>
      <c r="H91" s="89"/>
      <c r="I91" s="89"/>
      <c r="J91" s="89"/>
      <c r="K91" s="89"/>
      <c r="L91" s="89"/>
      <c r="M91" s="89" t="s">
        <v>106</v>
      </c>
      <c r="N91" s="89"/>
      <c r="O91" s="89"/>
      <c r="P91" s="89"/>
      <c r="Q91" s="89"/>
      <c r="R91" s="89"/>
      <c r="S91" s="89" t="s">
        <v>104</v>
      </c>
      <c r="T91" s="89"/>
      <c r="U91" s="89"/>
      <c r="V91" s="89"/>
      <c r="W91" s="89"/>
      <c r="X91" s="89"/>
    </row>
    <row r="92" spans="1:24" x14ac:dyDescent="0.55000000000000004">
      <c r="A92" s="89" t="s">
        <v>88</v>
      </c>
      <c r="B92" s="89"/>
      <c r="C92" s="89"/>
      <c r="D92" s="89"/>
      <c r="E92" s="89"/>
      <c r="F92" s="89"/>
      <c r="G92" s="89" t="s">
        <v>88</v>
      </c>
      <c r="H92" s="89"/>
      <c r="I92" s="89"/>
      <c r="J92" s="89"/>
      <c r="K92" s="89"/>
      <c r="L92" s="89"/>
      <c r="M92" s="89" t="s">
        <v>88</v>
      </c>
      <c r="N92" s="89"/>
      <c r="O92" s="89"/>
      <c r="P92" s="89"/>
      <c r="Q92" s="89"/>
      <c r="R92" s="89"/>
      <c r="S92" s="89" t="s">
        <v>88</v>
      </c>
      <c r="T92" s="89"/>
      <c r="U92" s="89"/>
      <c r="V92" s="89"/>
      <c r="W92" s="89"/>
      <c r="X92" s="89"/>
    </row>
    <row r="93" spans="1:24" x14ac:dyDescent="0.55000000000000004">
      <c r="A93" s="83" t="s">
        <v>0</v>
      </c>
      <c r="B93" s="83" t="s">
        <v>1</v>
      </c>
      <c r="C93" s="83" t="s">
        <v>2</v>
      </c>
      <c r="D93" s="83" t="s">
        <v>6</v>
      </c>
      <c r="E93" s="83"/>
      <c r="F93" s="83"/>
      <c r="G93" s="83" t="s">
        <v>0</v>
      </c>
      <c r="H93" s="83" t="s">
        <v>1</v>
      </c>
      <c r="I93" s="83" t="s">
        <v>2</v>
      </c>
      <c r="J93" s="83" t="s">
        <v>6</v>
      </c>
      <c r="K93" s="83"/>
      <c r="L93" s="83"/>
      <c r="M93" s="83" t="s">
        <v>0</v>
      </c>
      <c r="N93" s="83" t="s">
        <v>1</v>
      </c>
      <c r="O93" s="83" t="s">
        <v>2</v>
      </c>
      <c r="P93" s="83" t="s">
        <v>6</v>
      </c>
      <c r="Q93" s="83"/>
      <c r="R93" s="83"/>
      <c r="S93" s="83" t="s">
        <v>0</v>
      </c>
      <c r="T93" s="83" t="s">
        <v>1</v>
      </c>
      <c r="U93" s="83" t="s">
        <v>2</v>
      </c>
      <c r="V93" s="84" t="s">
        <v>6</v>
      </c>
      <c r="W93" s="85"/>
      <c r="X93" s="86"/>
    </row>
    <row r="94" spans="1:24" x14ac:dyDescent="0.55000000000000004">
      <c r="A94" s="83"/>
      <c r="B94" s="83"/>
      <c r="C94" s="83"/>
      <c r="D94" s="76" t="s">
        <v>3</v>
      </c>
      <c r="E94" s="76" t="s">
        <v>4</v>
      </c>
      <c r="F94" s="76" t="s">
        <v>5</v>
      </c>
      <c r="G94" s="83"/>
      <c r="H94" s="83"/>
      <c r="I94" s="83"/>
      <c r="J94" s="76" t="s">
        <v>42</v>
      </c>
      <c r="K94" s="76" t="s">
        <v>43</v>
      </c>
      <c r="L94" s="76" t="s">
        <v>44</v>
      </c>
      <c r="M94" s="83"/>
      <c r="N94" s="83"/>
      <c r="O94" s="83"/>
      <c r="P94" s="76" t="s">
        <v>45</v>
      </c>
      <c r="Q94" s="76" t="s">
        <v>46</v>
      </c>
      <c r="R94" s="76" t="s">
        <v>47</v>
      </c>
      <c r="S94" s="83"/>
      <c r="T94" s="83"/>
      <c r="U94" s="83"/>
      <c r="V94" s="76" t="s">
        <v>50</v>
      </c>
      <c r="W94" s="76" t="s">
        <v>51</v>
      </c>
      <c r="X94" s="76" t="s">
        <v>52</v>
      </c>
    </row>
    <row r="95" spans="1:24" x14ac:dyDescent="0.55000000000000004">
      <c r="A95" s="30">
        <v>1</v>
      </c>
      <c r="B95" s="31" t="s">
        <v>7</v>
      </c>
      <c r="C95" s="4">
        <f t="shared" ref="C95:C105" si="20">SUM(D95+E95+F95)</f>
        <v>0</v>
      </c>
      <c r="D95" s="2">
        <v>0</v>
      </c>
      <c r="E95" s="2">
        <v>0</v>
      </c>
      <c r="F95" s="2">
        <v>0</v>
      </c>
      <c r="G95" s="30">
        <v>1</v>
      </c>
      <c r="H95" s="31" t="s">
        <v>7</v>
      </c>
      <c r="I95" s="4">
        <f t="shared" ref="I95:I105" si="21">SUM(J95+K95+L95)</f>
        <v>0</v>
      </c>
      <c r="J95" s="2">
        <v>0</v>
      </c>
      <c r="K95" s="2">
        <v>0</v>
      </c>
      <c r="L95" s="2">
        <v>0</v>
      </c>
      <c r="M95" s="30">
        <v>1</v>
      </c>
      <c r="N95" s="31" t="s">
        <v>7</v>
      </c>
      <c r="O95" s="4">
        <f t="shared" ref="O95:O105" si="22">SUM(P95+Q95+R95)</f>
        <v>0</v>
      </c>
      <c r="P95" s="2">
        <v>0</v>
      </c>
      <c r="Q95" s="2">
        <v>0</v>
      </c>
      <c r="R95" s="2">
        <v>0</v>
      </c>
      <c r="S95" s="30">
        <v>1</v>
      </c>
      <c r="T95" s="31" t="s">
        <v>7</v>
      </c>
      <c r="U95" s="4">
        <f t="shared" ref="U95:U105" si="23">SUM(V95+W95+X95)</f>
        <v>0</v>
      </c>
      <c r="V95" s="2">
        <v>0</v>
      </c>
      <c r="W95" s="2">
        <v>0</v>
      </c>
      <c r="X95" s="2">
        <v>0</v>
      </c>
    </row>
    <row r="96" spans="1:24" x14ac:dyDescent="0.55000000000000004">
      <c r="A96" s="32">
        <v>2</v>
      </c>
      <c r="B96" s="3" t="s">
        <v>84</v>
      </c>
      <c r="C96" s="4">
        <f t="shared" si="20"/>
        <v>433950</v>
      </c>
      <c r="D96" s="4">
        <v>144650</v>
      </c>
      <c r="E96" s="4">
        <v>144650</v>
      </c>
      <c r="F96" s="4">
        <v>144650</v>
      </c>
      <c r="G96" s="32">
        <v>2</v>
      </c>
      <c r="H96" s="3" t="s">
        <v>84</v>
      </c>
      <c r="I96" s="4">
        <f t="shared" si="21"/>
        <v>433950</v>
      </c>
      <c r="J96" s="4">
        <v>144650</v>
      </c>
      <c r="K96" s="4">
        <v>144650</v>
      </c>
      <c r="L96" s="4">
        <v>144650</v>
      </c>
      <c r="M96" s="32">
        <v>2</v>
      </c>
      <c r="N96" s="3" t="s">
        <v>84</v>
      </c>
      <c r="O96" s="4">
        <f t="shared" si="22"/>
        <v>447765</v>
      </c>
      <c r="P96" s="4">
        <v>147595</v>
      </c>
      <c r="Q96" s="4">
        <v>152575</v>
      </c>
      <c r="R96" s="4">
        <v>147595</v>
      </c>
      <c r="S96" s="32">
        <v>2</v>
      </c>
      <c r="T96" s="3" t="s">
        <v>84</v>
      </c>
      <c r="U96" s="4">
        <f t="shared" si="23"/>
        <v>442785</v>
      </c>
      <c r="V96" s="4">
        <v>147595</v>
      </c>
      <c r="W96" s="4">
        <v>147595</v>
      </c>
      <c r="X96" s="4">
        <v>147595</v>
      </c>
    </row>
    <row r="97" spans="1:24" x14ac:dyDescent="0.55000000000000004">
      <c r="A97" s="32">
        <v>3</v>
      </c>
      <c r="B97" s="3" t="s">
        <v>9</v>
      </c>
      <c r="C97" s="4">
        <f t="shared" si="20"/>
        <v>0</v>
      </c>
      <c r="D97" s="4"/>
      <c r="E97" s="4"/>
      <c r="F97" s="4"/>
      <c r="G97" s="32">
        <v>3</v>
      </c>
      <c r="H97" s="3" t="s">
        <v>9</v>
      </c>
      <c r="I97" s="4">
        <f t="shared" si="21"/>
        <v>0</v>
      </c>
      <c r="J97" s="4"/>
      <c r="K97" s="4"/>
      <c r="L97" s="4"/>
      <c r="M97" s="32">
        <v>3</v>
      </c>
      <c r="N97" s="3" t="s">
        <v>9</v>
      </c>
      <c r="O97" s="4">
        <f t="shared" si="22"/>
        <v>0</v>
      </c>
      <c r="P97" s="4"/>
      <c r="Q97" s="4"/>
      <c r="R97" s="4"/>
      <c r="S97" s="32">
        <v>3</v>
      </c>
      <c r="T97" s="3" t="s">
        <v>9</v>
      </c>
      <c r="U97" s="4">
        <f t="shared" si="23"/>
        <v>0</v>
      </c>
      <c r="V97" s="4"/>
      <c r="W97" s="4"/>
      <c r="X97" s="4"/>
    </row>
    <row r="98" spans="1:24" x14ac:dyDescent="0.55000000000000004">
      <c r="A98" s="32">
        <v>4</v>
      </c>
      <c r="B98" s="3" t="s">
        <v>10</v>
      </c>
      <c r="C98" s="4">
        <f t="shared" si="20"/>
        <v>0</v>
      </c>
      <c r="D98" s="4"/>
      <c r="E98" s="4"/>
      <c r="F98" s="4"/>
      <c r="G98" s="32">
        <v>4</v>
      </c>
      <c r="H98" s="3" t="s">
        <v>10</v>
      </c>
      <c r="I98" s="4">
        <f t="shared" si="21"/>
        <v>0</v>
      </c>
      <c r="J98" s="4"/>
      <c r="K98" s="4"/>
      <c r="L98" s="4"/>
      <c r="M98" s="32">
        <v>4</v>
      </c>
      <c r="N98" s="3" t="s">
        <v>10</v>
      </c>
      <c r="O98" s="4">
        <f t="shared" si="22"/>
        <v>0</v>
      </c>
      <c r="P98" s="4"/>
      <c r="Q98" s="4"/>
      <c r="R98" s="4"/>
      <c r="S98" s="32">
        <v>4</v>
      </c>
      <c r="T98" s="3" t="s">
        <v>10</v>
      </c>
      <c r="U98" s="4">
        <f t="shared" si="23"/>
        <v>0</v>
      </c>
      <c r="V98" s="4"/>
      <c r="W98" s="4"/>
      <c r="X98" s="4"/>
    </row>
    <row r="99" spans="1:24" x14ac:dyDescent="0.55000000000000004">
      <c r="A99" s="32">
        <v>5</v>
      </c>
      <c r="B99" s="3" t="s">
        <v>11</v>
      </c>
      <c r="C99" s="4">
        <f t="shared" si="20"/>
        <v>9000</v>
      </c>
      <c r="D99" s="4">
        <v>3000</v>
      </c>
      <c r="E99" s="4">
        <v>3000</v>
      </c>
      <c r="F99" s="4">
        <v>3000</v>
      </c>
      <c r="G99" s="32">
        <v>5</v>
      </c>
      <c r="H99" s="3" t="s">
        <v>11</v>
      </c>
      <c r="I99" s="4">
        <f t="shared" si="21"/>
        <v>9000</v>
      </c>
      <c r="J99" s="4">
        <v>3000</v>
      </c>
      <c r="K99" s="4">
        <v>3000</v>
      </c>
      <c r="L99" s="4">
        <v>3000</v>
      </c>
      <c r="M99" s="32">
        <v>5</v>
      </c>
      <c r="N99" s="3" t="s">
        <v>11</v>
      </c>
      <c r="O99" s="4">
        <f t="shared" si="22"/>
        <v>9000</v>
      </c>
      <c r="P99" s="4">
        <v>3000</v>
      </c>
      <c r="Q99" s="4">
        <v>3000</v>
      </c>
      <c r="R99" s="4">
        <v>3000</v>
      </c>
      <c r="S99" s="32">
        <v>5</v>
      </c>
      <c r="T99" s="3" t="s">
        <v>11</v>
      </c>
      <c r="U99" s="4">
        <f t="shared" si="23"/>
        <v>12000</v>
      </c>
      <c r="V99" s="4">
        <v>3000</v>
      </c>
      <c r="W99" s="4">
        <v>3000</v>
      </c>
      <c r="X99" s="4">
        <v>6000</v>
      </c>
    </row>
    <row r="100" spans="1:24" x14ac:dyDescent="0.55000000000000004">
      <c r="A100" s="32">
        <v>6</v>
      </c>
      <c r="B100" s="3" t="s">
        <v>12</v>
      </c>
      <c r="C100" s="4">
        <f t="shared" si="20"/>
        <v>10000</v>
      </c>
      <c r="D100" s="4"/>
      <c r="E100" s="4">
        <v>5000</v>
      </c>
      <c r="F100" s="4">
        <v>5000</v>
      </c>
      <c r="G100" s="32">
        <v>6</v>
      </c>
      <c r="H100" s="3" t="s">
        <v>12</v>
      </c>
      <c r="I100" s="4">
        <f t="shared" si="21"/>
        <v>30500</v>
      </c>
      <c r="J100" s="4">
        <v>3000</v>
      </c>
      <c r="K100" s="4">
        <v>25000</v>
      </c>
      <c r="L100" s="4">
        <v>2500</v>
      </c>
      <c r="M100" s="32">
        <v>6</v>
      </c>
      <c r="N100" s="3" t="s">
        <v>12</v>
      </c>
      <c r="O100" s="4">
        <f t="shared" si="22"/>
        <v>41000</v>
      </c>
      <c r="P100" s="4">
        <v>31000</v>
      </c>
      <c r="Q100" s="4">
        <v>5000</v>
      </c>
      <c r="R100" s="4">
        <v>5000</v>
      </c>
      <c r="S100" s="32">
        <v>6</v>
      </c>
      <c r="T100" s="3" t="s">
        <v>12</v>
      </c>
      <c r="U100" s="4">
        <f t="shared" si="23"/>
        <v>2000</v>
      </c>
      <c r="V100" s="4">
        <v>0</v>
      </c>
      <c r="W100" s="4">
        <v>1500</v>
      </c>
      <c r="X100" s="4">
        <v>500</v>
      </c>
    </row>
    <row r="101" spans="1:24" x14ac:dyDescent="0.55000000000000004">
      <c r="A101" s="32">
        <v>7</v>
      </c>
      <c r="B101" s="3" t="s">
        <v>13</v>
      </c>
      <c r="C101" s="4">
        <f t="shared" si="20"/>
        <v>45500</v>
      </c>
      <c r="D101" s="4"/>
      <c r="E101" s="4">
        <v>45500</v>
      </c>
      <c r="F101" s="4"/>
      <c r="G101" s="32">
        <v>7</v>
      </c>
      <c r="H101" s="3" t="s">
        <v>13</v>
      </c>
      <c r="I101" s="4">
        <f t="shared" si="21"/>
        <v>3930</v>
      </c>
      <c r="J101" s="4">
        <v>1000</v>
      </c>
      <c r="K101" s="4">
        <v>1530</v>
      </c>
      <c r="L101" s="4">
        <v>1400</v>
      </c>
      <c r="M101" s="32">
        <v>7</v>
      </c>
      <c r="N101" s="3" t="s">
        <v>13</v>
      </c>
      <c r="O101" s="4">
        <f t="shared" si="22"/>
        <v>56000</v>
      </c>
      <c r="P101" s="4">
        <v>5000</v>
      </c>
      <c r="Q101" s="4">
        <v>10000</v>
      </c>
      <c r="R101" s="4">
        <v>41000</v>
      </c>
      <c r="S101" s="32">
        <v>7</v>
      </c>
      <c r="T101" s="3" t="s">
        <v>13</v>
      </c>
      <c r="U101" s="4">
        <f t="shared" si="23"/>
        <v>20000</v>
      </c>
      <c r="V101" s="4">
        <v>10000</v>
      </c>
      <c r="W101" s="4">
        <v>5000</v>
      </c>
      <c r="X101" s="4">
        <v>5000</v>
      </c>
    </row>
    <row r="102" spans="1:24" x14ac:dyDescent="0.55000000000000004">
      <c r="A102" s="32">
        <v>8</v>
      </c>
      <c r="B102" s="3" t="s">
        <v>14</v>
      </c>
      <c r="C102" s="4">
        <f t="shared" si="20"/>
        <v>5200</v>
      </c>
      <c r="D102" s="4">
        <v>1700</v>
      </c>
      <c r="E102" s="4">
        <v>1800</v>
      </c>
      <c r="F102" s="4">
        <v>1700</v>
      </c>
      <c r="G102" s="32">
        <v>8</v>
      </c>
      <c r="H102" s="3" t="s">
        <v>14</v>
      </c>
      <c r="I102" s="4">
        <f t="shared" si="21"/>
        <v>3700</v>
      </c>
      <c r="J102" s="4">
        <v>1700</v>
      </c>
      <c r="K102" s="4">
        <v>1000</v>
      </c>
      <c r="L102" s="4">
        <v>1000</v>
      </c>
      <c r="M102" s="32">
        <v>8</v>
      </c>
      <c r="N102" s="3" t="s">
        <v>14</v>
      </c>
      <c r="O102" s="4">
        <f t="shared" si="22"/>
        <v>4400</v>
      </c>
      <c r="P102" s="4">
        <v>1700</v>
      </c>
      <c r="Q102" s="4">
        <v>1000</v>
      </c>
      <c r="R102" s="4">
        <v>1700</v>
      </c>
      <c r="S102" s="32">
        <v>8</v>
      </c>
      <c r="T102" s="3" t="s">
        <v>14</v>
      </c>
      <c r="U102" s="4">
        <f t="shared" si="23"/>
        <v>8300</v>
      </c>
      <c r="V102" s="4">
        <v>2300</v>
      </c>
      <c r="W102" s="4">
        <v>2500</v>
      </c>
      <c r="X102" s="4">
        <v>3500</v>
      </c>
    </row>
    <row r="103" spans="1:24" x14ac:dyDescent="0.55000000000000004">
      <c r="A103" s="32">
        <v>9</v>
      </c>
      <c r="B103" s="3" t="s">
        <v>15</v>
      </c>
      <c r="C103" s="4">
        <f t="shared" si="20"/>
        <v>0</v>
      </c>
      <c r="D103" s="4"/>
      <c r="E103" s="4"/>
      <c r="F103" s="4"/>
      <c r="G103" s="32">
        <v>9</v>
      </c>
      <c r="H103" s="3" t="s">
        <v>15</v>
      </c>
      <c r="I103" s="4">
        <f t="shared" si="21"/>
        <v>0</v>
      </c>
      <c r="J103" s="4">
        <v>0</v>
      </c>
      <c r="K103" s="4">
        <v>0</v>
      </c>
      <c r="L103" s="4">
        <v>0</v>
      </c>
      <c r="M103" s="32">
        <v>9</v>
      </c>
      <c r="N103" s="3" t="s">
        <v>15</v>
      </c>
      <c r="O103" s="4">
        <f t="shared" si="22"/>
        <v>0</v>
      </c>
      <c r="P103" s="4"/>
      <c r="Q103" s="4"/>
      <c r="R103" s="4"/>
      <c r="S103" s="32">
        <v>9</v>
      </c>
      <c r="T103" s="3" t="s">
        <v>15</v>
      </c>
      <c r="U103" s="4">
        <f t="shared" si="23"/>
        <v>0</v>
      </c>
      <c r="V103" s="4"/>
      <c r="W103" s="4"/>
      <c r="X103" s="4"/>
    </row>
    <row r="104" spans="1:24" x14ac:dyDescent="0.55000000000000004">
      <c r="A104" s="32">
        <v>10</v>
      </c>
      <c r="B104" s="3" t="s">
        <v>16</v>
      </c>
      <c r="C104" s="4">
        <f t="shared" si="20"/>
        <v>0</v>
      </c>
      <c r="D104" s="4"/>
      <c r="E104" s="4"/>
      <c r="F104" s="4"/>
      <c r="G104" s="32">
        <v>10</v>
      </c>
      <c r="H104" s="3" t="s">
        <v>16</v>
      </c>
      <c r="I104" s="4">
        <f t="shared" si="21"/>
        <v>0</v>
      </c>
      <c r="J104" s="4">
        <v>0</v>
      </c>
      <c r="K104" s="4">
        <v>0</v>
      </c>
      <c r="L104" s="4">
        <v>0</v>
      </c>
      <c r="M104" s="32">
        <v>10</v>
      </c>
      <c r="N104" s="3" t="s">
        <v>16</v>
      </c>
      <c r="O104" s="4">
        <f t="shared" si="22"/>
        <v>20000</v>
      </c>
      <c r="P104" s="4"/>
      <c r="Q104" s="4"/>
      <c r="R104" s="4">
        <v>20000</v>
      </c>
      <c r="S104" s="32">
        <v>10</v>
      </c>
      <c r="T104" s="3" t="s">
        <v>16</v>
      </c>
      <c r="U104" s="4">
        <f t="shared" si="23"/>
        <v>0</v>
      </c>
      <c r="V104" s="4"/>
      <c r="W104" s="4"/>
      <c r="X104" s="4"/>
    </row>
    <row r="105" spans="1:24" x14ac:dyDescent="0.55000000000000004">
      <c r="A105" s="34">
        <v>11</v>
      </c>
      <c r="B105" s="5" t="s">
        <v>17</v>
      </c>
      <c r="C105" s="4">
        <f t="shared" si="20"/>
        <v>0</v>
      </c>
      <c r="D105" s="6"/>
      <c r="E105" s="6"/>
      <c r="F105" s="6"/>
      <c r="G105" s="34">
        <v>11</v>
      </c>
      <c r="H105" s="5" t="s">
        <v>17</v>
      </c>
      <c r="I105" s="4">
        <f t="shared" si="21"/>
        <v>0</v>
      </c>
      <c r="J105" s="6">
        <v>0</v>
      </c>
      <c r="K105" s="6">
        <v>0</v>
      </c>
      <c r="L105" s="6">
        <v>0</v>
      </c>
      <c r="M105" s="34">
        <v>11</v>
      </c>
      <c r="N105" s="5" t="s">
        <v>17</v>
      </c>
      <c r="O105" s="4">
        <f t="shared" si="22"/>
        <v>0</v>
      </c>
      <c r="P105" s="6">
        <v>0</v>
      </c>
      <c r="Q105" s="6">
        <v>0</v>
      </c>
      <c r="R105" s="6">
        <v>0</v>
      </c>
      <c r="S105" s="34">
        <v>11</v>
      </c>
      <c r="T105" s="5" t="s">
        <v>17</v>
      </c>
      <c r="U105" s="4">
        <f t="shared" si="23"/>
        <v>0</v>
      </c>
      <c r="V105" s="6"/>
      <c r="W105" s="6"/>
      <c r="X105" s="6"/>
    </row>
    <row r="106" spans="1:24" x14ac:dyDescent="0.55000000000000004">
      <c r="A106" s="90" t="s">
        <v>2</v>
      </c>
      <c r="B106" s="91"/>
      <c r="C106" s="7">
        <f>SUM(C95:C105)</f>
        <v>503650</v>
      </c>
      <c r="D106" s="7">
        <f>SUM(D95:D105)</f>
        <v>149350</v>
      </c>
      <c r="E106" s="7">
        <f>SUM(E95:E105)</f>
        <v>199950</v>
      </c>
      <c r="F106" s="7">
        <f>SUM(F95:F105)</f>
        <v>154350</v>
      </c>
      <c r="G106" s="90" t="s">
        <v>2</v>
      </c>
      <c r="H106" s="91"/>
      <c r="I106" s="7">
        <f>SUM(I95:I105)</f>
        <v>481080</v>
      </c>
      <c r="J106" s="7">
        <f>SUM(J95:J105)</f>
        <v>153350</v>
      </c>
      <c r="K106" s="7">
        <f>SUM(K95:K105)</f>
        <v>175180</v>
      </c>
      <c r="L106" s="7">
        <f>SUM(L95:L105)</f>
        <v>152550</v>
      </c>
      <c r="M106" s="90" t="s">
        <v>2</v>
      </c>
      <c r="N106" s="91"/>
      <c r="O106" s="7">
        <f>SUM(O95:O105)</f>
        <v>578165</v>
      </c>
      <c r="P106" s="7">
        <f>SUM(P95:P105)</f>
        <v>188295</v>
      </c>
      <c r="Q106" s="7">
        <f>SUM(Q95:Q105)</f>
        <v>171575</v>
      </c>
      <c r="R106" s="7">
        <f>SUM(R95:R105)</f>
        <v>218295</v>
      </c>
      <c r="S106" s="90" t="s">
        <v>2</v>
      </c>
      <c r="T106" s="91"/>
      <c r="U106" s="7">
        <f>SUM(U95:U105)</f>
        <v>485085</v>
      </c>
      <c r="V106" s="7">
        <f>SUM(V95:V105)</f>
        <v>162895</v>
      </c>
      <c r="W106" s="7">
        <f>SUM(W95:W105)</f>
        <v>159595</v>
      </c>
      <c r="X106" s="7">
        <f>SUM(X95:X105)</f>
        <v>162595</v>
      </c>
    </row>
    <row r="108" spans="1:24" x14ac:dyDescent="0.55000000000000004">
      <c r="A108" s="1" t="s">
        <v>21</v>
      </c>
      <c r="G108" s="1" t="s">
        <v>21</v>
      </c>
      <c r="M108" s="1" t="s">
        <v>21</v>
      </c>
      <c r="S108" s="1" t="s">
        <v>21</v>
      </c>
    </row>
    <row r="109" spans="1:24" x14ac:dyDescent="0.55000000000000004">
      <c r="B109" s="40"/>
      <c r="C109" s="40"/>
      <c r="D109" s="40"/>
      <c r="E109" s="40"/>
      <c r="F109" s="40"/>
      <c r="H109" s="40"/>
      <c r="I109" s="40"/>
      <c r="J109" s="40"/>
      <c r="K109" s="40"/>
      <c r="L109" s="40"/>
      <c r="N109" s="40"/>
      <c r="O109" s="40"/>
      <c r="P109" s="40"/>
      <c r="Q109" s="40"/>
      <c r="R109" s="40"/>
      <c r="T109" s="40"/>
      <c r="U109" s="40"/>
      <c r="V109" s="40"/>
      <c r="W109" s="40"/>
      <c r="X109" s="40"/>
    </row>
    <row r="110" spans="1:24" x14ac:dyDescent="0.55000000000000004">
      <c r="B110" s="35"/>
      <c r="C110" s="35"/>
      <c r="D110" s="35"/>
      <c r="E110" s="35"/>
      <c r="F110" s="35"/>
      <c r="H110" s="35"/>
      <c r="I110" s="35"/>
      <c r="J110" s="35"/>
      <c r="K110" s="35"/>
      <c r="L110" s="35"/>
      <c r="N110" s="35"/>
      <c r="O110" s="35"/>
      <c r="P110" s="35"/>
      <c r="Q110" s="35"/>
      <c r="R110" s="35"/>
      <c r="T110" s="35"/>
      <c r="U110" s="35"/>
      <c r="V110" s="35"/>
      <c r="W110" s="35"/>
      <c r="X110" s="35"/>
    </row>
    <row r="111" spans="1:24" x14ac:dyDescent="0.55000000000000004">
      <c r="B111" s="35"/>
      <c r="C111" s="35"/>
      <c r="D111" s="35"/>
      <c r="E111" s="35"/>
      <c r="F111" s="35"/>
      <c r="H111" s="35"/>
      <c r="I111" s="35"/>
      <c r="J111" s="35"/>
      <c r="K111" s="35"/>
      <c r="L111" s="35"/>
      <c r="N111" s="35"/>
      <c r="O111" s="35"/>
      <c r="P111" s="35"/>
      <c r="Q111" s="35"/>
      <c r="R111" s="35"/>
      <c r="T111" s="35"/>
      <c r="U111" s="35"/>
      <c r="V111" s="35"/>
      <c r="W111" s="35"/>
      <c r="X111" s="35"/>
    </row>
    <row r="112" spans="1:24" x14ac:dyDescent="0.55000000000000004">
      <c r="B112" s="35"/>
      <c r="C112" s="35"/>
      <c r="D112" s="35"/>
      <c r="E112" s="35"/>
      <c r="F112" s="35"/>
      <c r="H112" s="35"/>
      <c r="I112" s="35"/>
      <c r="J112" s="35"/>
      <c r="K112" s="35"/>
      <c r="L112" s="35"/>
      <c r="N112" s="35"/>
      <c r="O112" s="35"/>
      <c r="P112" s="35"/>
      <c r="Q112" s="35"/>
      <c r="R112" s="35"/>
      <c r="T112" s="35"/>
      <c r="U112" s="35"/>
      <c r="V112" s="35"/>
      <c r="W112" s="35"/>
      <c r="X112" s="35"/>
    </row>
    <row r="113" spans="1:24" x14ac:dyDescent="0.55000000000000004">
      <c r="A113" s="36"/>
      <c r="B113" s="75"/>
      <c r="C113" s="78" t="s">
        <v>61</v>
      </c>
      <c r="D113" s="36"/>
      <c r="E113" s="36" t="s">
        <v>62</v>
      </c>
      <c r="F113" s="75"/>
      <c r="G113" s="36"/>
      <c r="H113" s="75"/>
      <c r="I113" s="78" t="s">
        <v>61</v>
      </c>
      <c r="J113" s="36"/>
      <c r="K113" s="36" t="s">
        <v>62</v>
      </c>
      <c r="L113" s="75"/>
      <c r="M113" s="36"/>
      <c r="N113" s="75"/>
      <c r="O113" s="78" t="s">
        <v>61</v>
      </c>
      <c r="P113" s="36"/>
      <c r="Q113" s="36" t="s">
        <v>62</v>
      </c>
      <c r="R113" s="75"/>
      <c r="S113" s="36"/>
      <c r="T113" s="75"/>
      <c r="U113" s="78" t="s">
        <v>61</v>
      </c>
      <c r="V113" s="36"/>
      <c r="W113" s="36" t="s">
        <v>62</v>
      </c>
      <c r="X113" s="75"/>
    </row>
    <row r="114" spans="1:24" x14ac:dyDescent="0.55000000000000004">
      <c r="A114" s="36"/>
      <c r="B114" s="36"/>
      <c r="C114" s="82" t="s">
        <v>97</v>
      </c>
      <c r="D114" s="82"/>
      <c r="E114" s="82"/>
      <c r="F114" s="36"/>
      <c r="G114" s="36"/>
      <c r="H114" s="36"/>
      <c r="I114" s="82" t="s">
        <v>97</v>
      </c>
      <c r="J114" s="82"/>
      <c r="K114" s="82"/>
      <c r="L114" s="36"/>
      <c r="M114" s="36"/>
      <c r="N114" s="36"/>
      <c r="O114" s="82" t="s">
        <v>97</v>
      </c>
      <c r="P114" s="82"/>
      <c r="Q114" s="82"/>
      <c r="R114" s="36"/>
      <c r="S114" s="36"/>
      <c r="T114" s="36"/>
      <c r="U114" s="82" t="s">
        <v>97</v>
      </c>
      <c r="V114" s="82"/>
      <c r="W114" s="82"/>
      <c r="X114" s="36"/>
    </row>
    <row r="115" spans="1:24" x14ac:dyDescent="0.55000000000000004">
      <c r="A115" s="36"/>
      <c r="B115" s="36"/>
      <c r="C115" s="82" t="s">
        <v>98</v>
      </c>
      <c r="D115" s="82"/>
      <c r="E115" s="82"/>
      <c r="F115" s="36"/>
      <c r="G115" s="36"/>
      <c r="H115" s="36"/>
      <c r="I115" s="82" t="s">
        <v>98</v>
      </c>
      <c r="J115" s="82"/>
      <c r="K115" s="82"/>
      <c r="L115" s="36"/>
      <c r="M115" s="36"/>
      <c r="N115" s="36"/>
      <c r="O115" s="82" t="s">
        <v>98</v>
      </c>
      <c r="P115" s="82"/>
      <c r="Q115" s="82"/>
      <c r="R115" s="36"/>
      <c r="S115" s="36"/>
      <c r="T115" s="36"/>
      <c r="U115" s="82" t="s">
        <v>98</v>
      </c>
      <c r="V115" s="82"/>
      <c r="W115" s="82"/>
      <c r="X115" s="36"/>
    </row>
    <row r="116" spans="1:24" x14ac:dyDescent="0.55000000000000004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</row>
    <row r="117" spans="1:24" x14ac:dyDescent="0.55000000000000004">
      <c r="A117" s="89" t="s">
        <v>18</v>
      </c>
      <c r="B117" s="89"/>
      <c r="C117" s="89"/>
      <c r="D117" s="89"/>
      <c r="E117" s="89"/>
      <c r="F117" s="89"/>
      <c r="G117" s="89" t="s">
        <v>18</v>
      </c>
      <c r="H117" s="89"/>
      <c r="I117" s="89"/>
      <c r="J117" s="89"/>
      <c r="K117" s="89"/>
      <c r="L117" s="89"/>
      <c r="M117" s="89" t="s">
        <v>18</v>
      </c>
      <c r="N117" s="89"/>
      <c r="O117" s="89"/>
      <c r="P117" s="89"/>
      <c r="Q117" s="89"/>
      <c r="R117" s="89"/>
      <c r="S117" s="89" t="s">
        <v>18</v>
      </c>
      <c r="T117" s="89"/>
      <c r="U117" s="89"/>
      <c r="V117" s="89"/>
      <c r="W117" s="89"/>
      <c r="X117" s="89"/>
    </row>
    <row r="118" spans="1:24" x14ac:dyDescent="0.55000000000000004">
      <c r="A118" s="89" t="s">
        <v>27</v>
      </c>
      <c r="B118" s="89"/>
      <c r="C118" s="89"/>
      <c r="D118" s="89"/>
      <c r="E118" s="89"/>
      <c r="F118" s="89"/>
      <c r="G118" s="89" t="s">
        <v>27</v>
      </c>
      <c r="H118" s="89"/>
      <c r="I118" s="89"/>
      <c r="J118" s="89"/>
      <c r="K118" s="89"/>
      <c r="L118" s="89"/>
      <c r="M118" s="89" t="s">
        <v>27</v>
      </c>
      <c r="N118" s="89"/>
      <c r="O118" s="89"/>
      <c r="P118" s="89"/>
      <c r="Q118" s="89"/>
      <c r="R118" s="89"/>
      <c r="S118" s="89" t="s">
        <v>27</v>
      </c>
      <c r="T118" s="89"/>
      <c r="U118" s="89"/>
      <c r="V118" s="89"/>
      <c r="W118" s="89"/>
      <c r="X118" s="89"/>
    </row>
    <row r="119" spans="1:24" x14ac:dyDescent="0.55000000000000004">
      <c r="A119" s="89" t="s">
        <v>101</v>
      </c>
      <c r="B119" s="89"/>
      <c r="C119" s="89"/>
      <c r="D119" s="89"/>
      <c r="E119" s="89"/>
      <c r="F119" s="89"/>
      <c r="G119" s="89" t="s">
        <v>101</v>
      </c>
      <c r="H119" s="89"/>
      <c r="I119" s="89"/>
      <c r="J119" s="89"/>
      <c r="K119" s="89"/>
      <c r="L119" s="89"/>
      <c r="M119" s="89" t="s">
        <v>101</v>
      </c>
      <c r="N119" s="89"/>
      <c r="O119" s="89"/>
      <c r="P119" s="89"/>
      <c r="Q119" s="89"/>
      <c r="R119" s="89"/>
      <c r="S119" s="89" t="s">
        <v>101</v>
      </c>
      <c r="T119" s="89"/>
      <c r="U119" s="89"/>
      <c r="V119" s="89"/>
      <c r="W119" s="89"/>
      <c r="X119" s="89"/>
    </row>
    <row r="120" spans="1:24" x14ac:dyDescent="0.55000000000000004">
      <c r="A120" s="89" t="s">
        <v>103</v>
      </c>
      <c r="B120" s="89"/>
      <c r="C120" s="89"/>
      <c r="D120" s="89"/>
      <c r="E120" s="89"/>
      <c r="F120" s="89"/>
      <c r="G120" s="89" t="s">
        <v>105</v>
      </c>
      <c r="H120" s="89"/>
      <c r="I120" s="89"/>
      <c r="J120" s="89"/>
      <c r="K120" s="89"/>
      <c r="L120" s="89"/>
      <c r="M120" s="89" t="s">
        <v>106</v>
      </c>
      <c r="N120" s="89"/>
      <c r="O120" s="89"/>
      <c r="P120" s="89"/>
      <c r="Q120" s="89"/>
      <c r="R120" s="89"/>
      <c r="S120" s="89" t="s">
        <v>104</v>
      </c>
      <c r="T120" s="89"/>
      <c r="U120" s="89"/>
      <c r="V120" s="89"/>
      <c r="W120" s="89"/>
      <c r="X120" s="89"/>
    </row>
    <row r="121" spans="1:24" x14ac:dyDescent="0.55000000000000004">
      <c r="A121" s="89" t="s">
        <v>29</v>
      </c>
      <c r="B121" s="89"/>
      <c r="C121" s="89"/>
      <c r="D121" s="89"/>
      <c r="E121" s="89"/>
      <c r="F121" s="89"/>
      <c r="G121" s="89" t="s">
        <v>29</v>
      </c>
      <c r="H121" s="89"/>
      <c r="I121" s="89"/>
      <c r="J121" s="89"/>
      <c r="K121" s="89"/>
      <c r="L121" s="89"/>
      <c r="M121" s="89" t="s">
        <v>29</v>
      </c>
      <c r="N121" s="89"/>
      <c r="O121" s="89"/>
      <c r="P121" s="89"/>
      <c r="Q121" s="89"/>
      <c r="R121" s="89"/>
      <c r="S121" s="92" t="s">
        <v>29</v>
      </c>
      <c r="T121" s="92"/>
      <c r="U121" s="92"/>
      <c r="V121" s="92"/>
      <c r="W121" s="92"/>
      <c r="X121" s="92"/>
    </row>
    <row r="122" spans="1:24" x14ac:dyDescent="0.55000000000000004">
      <c r="A122" s="83" t="s">
        <v>0</v>
      </c>
      <c r="B122" s="83" t="s">
        <v>1</v>
      </c>
      <c r="C122" s="83" t="s">
        <v>2</v>
      </c>
      <c r="D122" s="83" t="s">
        <v>6</v>
      </c>
      <c r="E122" s="83"/>
      <c r="F122" s="83"/>
      <c r="G122" s="83" t="s">
        <v>0</v>
      </c>
      <c r="H122" s="83" t="s">
        <v>1</v>
      </c>
      <c r="I122" s="83" t="s">
        <v>2</v>
      </c>
      <c r="J122" s="83" t="s">
        <v>6</v>
      </c>
      <c r="K122" s="83"/>
      <c r="L122" s="83"/>
      <c r="M122" s="83" t="s">
        <v>0</v>
      </c>
      <c r="N122" s="83" t="s">
        <v>1</v>
      </c>
      <c r="O122" s="83" t="s">
        <v>2</v>
      </c>
      <c r="P122" s="83" t="s">
        <v>6</v>
      </c>
      <c r="Q122" s="83"/>
      <c r="R122" s="83"/>
      <c r="S122" s="83" t="s">
        <v>0</v>
      </c>
      <c r="T122" s="83" t="s">
        <v>1</v>
      </c>
      <c r="U122" s="83" t="s">
        <v>2</v>
      </c>
      <c r="V122" s="84" t="s">
        <v>6</v>
      </c>
      <c r="W122" s="85"/>
      <c r="X122" s="86"/>
    </row>
    <row r="123" spans="1:24" x14ac:dyDescent="0.55000000000000004">
      <c r="A123" s="83"/>
      <c r="B123" s="83"/>
      <c r="C123" s="83"/>
      <c r="D123" s="76" t="s">
        <v>3</v>
      </c>
      <c r="E123" s="76" t="s">
        <v>4</v>
      </c>
      <c r="F123" s="76" t="s">
        <v>5</v>
      </c>
      <c r="G123" s="83"/>
      <c r="H123" s="83"/>
      <c r="I123" s="83"/>
      <c r="J123" s="76" t="s">
        <v>42</v>
      </c>
      <c r="K123" s="76" t="s">
        <v>43</v>
      </c>
      <c r="L123" s="76" t="s">
        <v>44</v>
      </c>
      <c r="M123" s="83"/>
      <c r="N123" s="83"/>
      <c r="O123" s="83"/>
      <c r="P123" s="76" t="s">
        <v>45</v>
      </c>
      <c r="Q123" s="76" t="s">
        <v>46</v>
      </c>
      <c r="R123" s="76" t="s">
        <v>47</v>
      </c>
      <c r="S123" s="83"/>
      <c r="T123" s="83"/>
      <c r="U123" s="83"/>
      <c r="V123" s="76" t="s">
        <v>50</v>
      </c>
      <c r="W123" s="76" t="s">
        <v>51</v>
      </c>
      <c r="X123" s="76" t="s">
        <v>52</v>
      </c>
    </row>
    <row r="124" spans="1:24" x14ac:dyDescent="0.55000000000000004">
      <c r="A124" s="30">
        <v>1</v>
      </c>
      <c r="B124" s="31" t="s">
        <v>7</v>
      </c>
      <c r="C124" s="4">
        <f t="shared" ref="C124:C134" si="24">SUM(D124+E124+F124)</f>
        <v>0</v>
      </c>
      <c r="D124" s="2">
        <v>0</v>
      </c>
      <c r="E124" s="2">
        <v>0</v>
      </c>
      <c r="F124" s="2">
        <v>0</v>
      </c>
      <c r="G124" s="30">
        <v>1</v>
      </c>
      <c r="H124" s="31" t="s">
        <v>7</v>
      </c>
      <c r="I124" s="4">
        <f t="shared" ref="I124:I134" si="25">SUM(J124+K124+L124)</f>
        <v>0</v>
      </c>
      <c r="J124" s="2">
        <v>0</v>
      </c>
      <c r="K124" s="2">
        <v>0</v>
      </c>
      <c r="L124" s="2">
        <v>0</v>
      </c>
      <c r="M124" s="30">
        <v>1</v>
      </c>
      <c r="N124" s="31" t="s">
        <v>7</v>
      </c>
      <c r="O124" s="4">
        <f t="shared" ref="O124:O134" si="26">SUM(P124+Q124+R124)</f>
        <v>0</v>
      </c>
      <c r="P124" s="2">
        <v>0</v>
      </c>
      <c r="Q124" s="2">
        <v>0</v>
      </c>
      <c r="R124" s="2">
        <v>0</v>
      </c>
      <c r="S124" s="30">
        <v>1</v>
      </c>
      <c r="T124" s="31" t="s">
        <v>7</v>
      </c>
      <c r="U124" s="4">
        <f t="shared" ref="U124:U134" si="27">SUM(V124+W124+X124)</f>
        <v>0</v>
      </c>
      <c r="V124" s="2">
        <v>0</v>
      </c>
      <c r="W124" s="2">
        <v>0</v>
      </c>
      <c r="X124" s="2">
        <v>0</v>
      </c>
    </row>
    <row r="125" spans="1:24" x14ac:dyDescent="0.55000000000000004">
      <c r="A125" s="32">
        <v>2</v>
      </c>
      <c r="B125" s="3" t="s">
        <v>8</v>
      </c>
      <c r="C125" s="4">
        <f t="shared" si="24"/>
        <v>0</v>
      </c>
      <c r="D125" s="4">
        <v>0</v>
      </c>
      <c r="E125" s="4">
        <v>0</v>
      </c>
      <c r="F125" s="4">
        <v>0</v>
      </c>
      <c r="G125" s="32">
        <v>2</v>
      </c>
      <c r="H125" s="3" t="s">
        <v>8</v>
      </c>
      <c r="I125" s="4">
        <f t="shared" si="25"/>
        <v>0</v>
      </c>
      <c r="J125" s="4">
        <v>0</v>
      </c>
      <c r="K125" s="4">
        <v>0</v>
      </c>
      <c r="L125" s="4">
        <v>0</v>
      </c>
      <c r="M125" s="32">
        <v>2</v>
      </c>
      <c r="N125" s="3" t="s">
        <v>8</v>
      </c>
      <c r="O125" s="4">
        <f t="shared" si="26"/>
        <v>0</v>
      </c>
      <c r="P125" s="4">
        <v>0</v>
      </c>
      <c r="Q125" s="4">
        <v>0</v>
      </c>
      <c r="R125" s="4">
        <v>0</v>
      </c>
      <c r="S125" s="32">
        <v>2</v>
      </c>
      <c r="T125" s="3" t="s">
        <v>8</v>
      </c>
      <c r="U125" s="4">
        <f t="shared" si="27"/>
        <v>0</v>
      </c>
      <c r="V125" s="4">
        <v>0</v>
      </c>
      <c r="W125" s="4">
        <v>0</v>
      </c>
      <c r="X125" s="4">
        <v>0</v>
      </c>
    </row>
    <row r="126" spans="1:24" x14ac:dyDescent="0.55000000000000004">
      <c r="A126" s="32">
        <v>3</v>
      </c>
      <c r="B126" s="3" t="s">
        <v>9</v>
      </c>
      <c r="C126" s="4">
        <f t="shared" si="24"/>
        <v>0</v>
      </c>
      <c r="D126" s="4">
        <v>0</v>
      </c>
      <c r="E126" s="4">
        <v>0</v>
      </c>
      <c r="F126" s="4">
        <v>0</v>
      </c>
      <c r="G126" s="32">
        <v>3</v>
      </c>
      <c r="H126" s="3" t="s">
        <v>9</v>
      </c>
      <c r="I126" s="4">
        <f t="shared" si="25"/>
        <v>0</v>
      </c>
      <c r="J126" s="4">
        <v>0</v>
      </c>
      <c r="K126" s="4">
        <v>0</v>
      </c>
      <c r="L126" s="4">
        <v>0</v>
      </c>
      <c r="M126" s="32">
        <v>3</v>
      </c>
      <c r="N126" s="3" t="s">
        <v>9</v>
      </c>
      <c r="O126" s="4">
        <f t="shared" si="26"/>
        <v>0</v>
      </c>
      <c r="P126" s="4">
        <v>0</v>
      </c>
      <c r="Q126" s="4">
        <v>0</v>
      </c>
      <c r="R126" s="4">
        <v>0</v>
      </c>
      <c r="S126" s="32">
        <v>3</v>
      </c>
      <c r="T126" s="3" t="s">
        <v>9</v>
      </c>
      <c r="U126" s="4">
        <f t="shared" si="27"/>
        <v>0</v>
      </c>
      <c r="V126" s="4">
        <v>0</v>
      </c>
      <c r="W126" s="4">
        <v>0</v>
      </c>
      <c r="X126" s="4">
        <v>0</v>
      </c>
    </row>
    <row r="127" spans="1:24" x14ac:dyDescent="0.55000000000000004">
      <c r="A127" s="32">
        <v>4</v>
      </c>
      <c r="B127" s="3" t="s">
        <v>10</v>
      </c>
      <c r="C127" s="4">
        <f t="shared" si="24"/>
        <v>0</v>
      </c>
      <c r="D127" s="4">
        <v>0</v>
      </c>
      <c r="E127" s="4">
        <v>0</v>
      </c>
      <c r="F127" s="4">
        <v>0</v>
      </c>
      <c r="G127" s="32">
        <v>4</v>
      </c>
      <c r="H127" s="3" t="s">
        <v>10</v>
      </c>
      <c r="I127" s="4">
        <f t="shared" si="25"/>
        <v>0</v>
      </c>
      <c r="J127" s="4">
        <v>0</v>
      </c>
      <c r="K127" s="4">
        <v>0</v>
      </c>
      <c r="L127" s="4">
        <v>0</v>
      </c>
      <c r="M127" s="32">
        <v>4</v>
      </c>
      <c r="N127" s="3" t="s">
        <v>10</v>
      </c>
      <c r="O127" s="4">
        <f t="shared" si="26"/>
        <v>0</v>
      </c>
      <c r="P127" s="4">
        <v>0</v>
      </c>
      <c r="Q127" s="4">
        <v>0</v>
      </c>
      <c r="R127" s="4">
        <v>0</v>
      </c>
      <c r="S127" s="32">
        <v>4</v>
      </c>
      <c r="T127" s="3" t="s">
        <v>10</v>
      </c>
      <c r="U127" s="4">
        <f t="shared" si="27"/>
        <v>0</v>
      </c>
      <c r="V127" s="4">
        <v>0</v>
      </c>
      <c r="W127" s="4">
        <v>0</v>
      </c>
      <c r="X127" s="4">
        <v>0</v>
      </c>
    </row>
    <row r="128" spans="1:24" x14ac:dyDescent="0.55000000000000004">
      <c r="A128" s="32">
        <v>5</v>
      </c>
      <c r="B128" s="3" t="s">
        <v>11</v>
      </c>
      <c r="C128" s="4">
        <f t="shared" si="24"/>
        <v>0</v>
      </c>
      <c r="D128" s="4">
        <v>0</v>
      </c>
      <c r="E128" s="4">
        <v>0</v>
      </c>
      <c r="F128" s="4">
        <v>0</v>
      </c>
      <c r="G128" s="32">
        <v>5</v>
      </c>
      <c r="H128" s="3" t="s">
        <v>11</v>
      </c>
      <c r="I128" s="4">
        <f t="shared" si="25"/>
        <v>0</v>
      </c>
      <c r="J128" s="4">
        <v>0</v>
      </c>
      <c r="K128" s="4">
        <v>0</v>
      </c>
      <c r="L128" s="4">
        <v>0</v>
      </c>
      <c r="M128" s="32">
        <v>5</v>
      </c>
      <c r="N128" s="3" t="s">
        <v>11</v>
      </c>
      <c r="O128" s="4">
        <f t="shared" si="26"/>
        <v>0</v>
      </c>
      <c r="P128" s="4">
        <v>0</v>
      </c>
      <c r="Q128" s="4">
        <v>0</v>
      </c>
      <c r="R128" s="4">
        <v>0</v>
      </c>
      <c r="S128" s="32">
        <v>5</v>
      </c>
      <c r="T128" s="3" t="s">
        <v>11</v>
      </c>
      <c r="U128" s="4">
        <f t="shared" si="27"/>
        <v>0</v>
      </c>
      <c r="V128" s="4">
        <v>0</v>
      </c>
      <c r="W128" s="4">
        <v>0</v>
      </c>
      <c r="X128" s="4">
        <v>0</v>
      </c>
    </row>
    <row r="129" spans="1:24" x14ac:dyDescent="0.55000000000000004">
      <c r="A129" s="32">
        <v>6</v>
      </c>
      <c r="B129" s="3" t="s">
        <v>12</v>
      </c>
      <c r="C129" s="4">
        <f t="shared" si="24"/>
        <v>351000</v>
      </c>
      <c r="D129" s="4">
        <v>0</v>
      </c>
      <c r="E129" s="4">
        <v>351000</v>
      </c>
      <c r="F129" s="4">
        <v>0</v>
      </c>
      <c r="G129" s="32">
        <v>6</v>
      </c>
      <c r="H129" s="3" t="s">
        <v>12</v>
      </c>
      <c r="I129" s="4">
        <f t="shared" si="25"/>
        <v>163000</v>
      </c>
      <c r="J129" s="4">
        <v>140000</v>
      </c>
      <c r="K129" s="4">
        <v>23000</v>
      </c>
      <c r="L129" s="4"/>
      <c r="M129" s="32">
        <v>6</v>
      </c>
      <c r="N129" s="3" t="s">
        <v>12</v>
      </c>
      <c r="O129" s="4">
        <f t="shared" si="26"/>
        <v>130000</v>
      </c>
      <c r="P129" s="4">
        <v>0</v>
      </c>
      <c r="Q129" s="4">
        <v>0</v>
      </c>
      <c r="R129" s="4">
        <v>130000</v>
      </c>
      <c r="S129" s="32">
        <v>6</v>
      </c>
      <c r="T129" s="3" t="s">
        <v>12</v>
      </c>
      <c r="U129" s="4">
        <f t="shared" si="27"/>
        <v>186000</v>
      </c>
      <c r="V129" s="4">
        <v>126000</v>
      </c>
      <c r="W129" s="4">
        <v>60000</v>
      </c>
      <c r="X129" s="4"/>
    </row>
    <row r="130" spans="1:24" x14ac:dyDescent="0.55000000000000004">
      <c r="A130" s="32">
        <v>7</v>
      </c>
      <c r="B130" s="3" t="s">
        <v>13</v>
      </c>
      <c r="C130" s="4">
        <f t="shared" si="24"/>
        <v>0</v>
      </c>
      <c r="D130" s="4">
        <v>0</v>
      </c>
      <c r="E130" s="4">
        <v>0</v>
      </c>
      <c r="F130" s="4">
        <v>0</v>
      </c>
      <c r="G130" s="32">
        <v>7</v>
      </c>
      <c r="H130" s="3" t="s">
        <v>13</v>
      </c>
      <c r="I130" s="4">
        <f t="shared" si="25"/>
        <v>0</v>
      </c>
      <c r="J130" s="4">
        <v>0</v>
      </c>
      <c r="K130" s="4">
        <v>0</v>
      </c>
      <c r="L130" s="4">
        <v>0</v>
      </c>
      <c r="M130" s="32">
        <v>7</v>
      </c>
      <c r="N130" s="3" t="s">
        <v>13</v>
      </c>
      <c r="O130" s="4">
        <f t="shared" si="26"/>
        <v>605900</v>
      </c>
      <c r="P130" s="4">
        <v>10000</v>
      </c>
      <c r="Q130" s="4">
        <v>10000</v>
      </c>
      <c r="R130" s="4">
        <v>585900</v>
      </c>
      <c r="S130" s="32">
        <v>7</v>
      </c>
      <c r="T130" s="3" t="s">
        <v>13</v>
      </c>
      <c r="U130" s="4">
        <f t="shared" si="27"/>
        <v>0</v>
      </c>
      <c r="V130" s="4"/>
      <c r="W130" s="4"/>
      <c r="X130" s="4"/>
    </row>
    <row r="131" spans="1:24" x14ac:dyDescent="0.55000000000000004">
      <c r="A131" s="32">
        <v>8</v>
      </c>
      <c r="B131" s="3" t="s">
        <v>14</v>
      </c>
      <c r="C131" s="4">
        <f t="shared" si="24"/>
        <v>0</v>
      </c>
      <c r="D131" s="4">
        <v>0</v>
      </c>
      <c r="E131" s="4">
        <v>0</v>
      </c>
      <c r="F131" s="4">
        <v>0</v>
      </c>
      <c r="G131" s="32">
        <v>8</v>
      </c>
      <c r="H131" s="3" t="s">
        <v>14</v>
      </c>
      <c r="I131" s="4">
        <f t="shared" si="25"/>
        <v>0</v>
      </c>
      <c r="J131" s="4">
        <v>0</v>
      </c>
      <c r="K131" s="4">
        <v>0</v>
      </c>
      <c r="L131" s="4">
        <v>0</v>
      </c>
      <c r="M131" s="32">
        <v>8</v>
      </c>
      <c r="N131" s="3" t="s">
        <v>14</v>
      </c>
      <c r="O131" s="4">
        <f t="shared" si="26"/>
        <v>0</v>
      </c>
      <c r="P131" s="4">
        <v>0</v>
      </c>
      <c r="Q131" s="4">
        <v>0</v>
      </c>
      <c r="R131" s="4">
        <v>0</v>
      </c>
      <c r="S131" s="32">
        <v>8</v>
      </c>
      <c r="T131" s="3" t="s">
        <v>14</v>
      </c>
      <c r="U131" s="4">
        <f t="shared" si="27"/>
        <v>0</v>
      </c>
      <c r="V131" s="4">
        <v>0</v>
      </c>
      <c r="W131" s="4">
        <v>0</v>
      </c>
      <c r="X131" s="4">
        <v>0</v>
      </c>
    </row>
    <row r="132" spans="1:24" x14ac:dyDescent="0.55000000000000004">
      <c r="A132" s="32">
        <v>9</v>
      </c>
      <c r="B132" s="3" t="s">
        <v>15</v>
      </c>
      <c r="C132" s="4">
        <f t="shared" si="24"/>
        <v>509000</v>
      </c>
      <c r="D132" s="4">
        <v>0</v>
      </c>
      <c r="E132" s="4">
        <v>509000</v>
      </c>
      <c r="F132" s="4">
        <v>0</v>
      </c>
      <c r="G132" s="32">
        <v>9</v>
      </c>
      <c r="H132" s="3" t="s">
        <v>15</v>
      </c>
      <c r="I132" s="4">
        <f t="shared" si="25"/>
        <v>509000</v>
      </c>
      <c r="J132" s="4">
        <v>509000</v>
      </c>
      <c r="K132" s="4">
        <v>0</v>
      </c>
      <c r="L132" s="4">
        <v>0</v>
      </c>
      <c r="M132" s="32">
        <v>9</v>
      </c>
      <c r="N132" s="3" t="s">
        <v>15</v>
      </c>
      <c r="O132" s="4">
        <f t="shared" si="26"/>
        <v>520000</v>
      </c>
      <c r="P132" s="4">
        <v>0</v>
      </c>
      <c r="Q132" s="4">
        <v>0</v>
      </c>
      <c r="R132" s="4">
        <v>520000</v>
      </c>
      <c r="S132" s="32">
        <v>9</v>
      </c>
      <c r="T132" s="3" t="s">
        <v>15</v>
      </c>
      <c r="U132" s="4">
        <f t="shared" si="27"/>
        <v>550000</v>
      </c>
      <c r="V132" s="8">
        <v>520000</v>
      </c>
      <c r="W132" s="4">
        <v>0</v>
      </c>
      <c r="X132" s="4">
        <v>30000</v>
      </c>
    </row>
    <row r="133" spans="1:24" x14ac:dyDescent="0.55000000000000004">
      <c r="A133" s="32">
        <v>10</v>
      </c>
      <c r="B133" s="3" t="s">
        <v>16</v>
      </c>
      <c r="C133" s="4">
        <f t="shared" si="24"/>
        <v>0</v>
      </c>
      <c r="D133" s="4">
        <v>0</v>
      </c>
      <c r="E133" s="4">
        <v>0</v>
      </c>
      <c r="F133" s="4">
        <v>0</v>
      </c>
      <c r="G133" s="32">
        <v>10</v>
      </c>
      <c r="H133" s="3" t="s">
        <v>16</v>
      </c>
      <c r="I133" s="4">
        <f t="shared" si="25"/>
        <v>0</v>
      </c>
      <c r="J133" s="4">
        <v>0</v>
      </c>
      <c r="K133" s="4">
        <v>0</v>
      </c>
      <c r="L133" s="4">
        <v>0</v>
      </c>
      <c r="M133" s="32">
        <v>10</v>
      </c>
      <c r="N133" s="3" t="s">
        <v>16</v>
      </c>
      <c r="O133" s="4">
        <f t="shared" si="26"/>
        <v>0</v>
      </c>
      <c r="P133" s="4">
        <v>0</v>
      </c>
      <c r="Q133" s="4">
        <v>0</v>
      </c>
      <c r="R133" s="4">
        <v>0</v>
      </c>
      <c r="S133" s="32">
        <v>10</v>
      </c>
      <c r="T133" s="3" t="s">
        <v>16</v>
      </c>
      <c r="U133" s="4">
        <f t="shared" si="27"/>
        <v>0</v>
      </c>
      <c r="V133" s="4">
        <v>0</v>
      </c>
      <c r="W133" s="4">
        <v>0</v>
      </c>
      <c r="X133" s="4">
        <v>0</v>
      </c>
    </row>
    <row r="134" spans="1:24" x14ac:dyDescent="0.55000000000000004">
      <c r="A134" s="34">
        <v>11</v>
      </c>
      <c r="B134" s="5" t="s">
        <v>17</v>
      </c>
      <c r="C134" s="4">
        <f t="shared" si="24"/>
        <v>0</v>
      </c>
      <c r="D134" s="6">
        <v>0</v>
      </c>
      <c r="E134" s="6">
        <v>0</v>
      </c>
      <c r="F134" s="6">
        <v>0</v>
      </c>
      <c r="G134" s="34">
        <v>11</v>
      </c>
      <c r="H134" s="5" t="s">
        <v>17</v>
      </c>
      <c r="I134" s="4">
        <f t="shared" si="25"/>
        <v>0</v>
      </c>
      <c r="J134" s="6">
        <v>0</v>
      </c>
      <c r="K134" s="6">
        <v>0</v>
      </c>
      <c r="L134" s="6">
        <v>0</v>
      </c>
      <c r="M134" s="34">
        <v>11</v>
      </c>
      <c r="N134" s="5" t="s">
        <v>17</v>
      </c>
      <c r="O134" s="4">
        <f t="shared" si="26"/>
        <v>0</v>
      </c>
      <c r="P134" s="6">
        <v>0</v>
      </c>
      <c r="Q134" s="6">
        <v>0</v>
      </c>
      <c r="R134" s="6">
        <v>0</v>
      </c>
      <c r="S134" s="34">
        <v>11</v>
      </c>
      <c r="T134" s="5" t="s">
        <v>17</v>
      </c>
      <c r="U134" s="4">
        <f t="shared" si="27"/>
        <v>0</v>
      </c>
      <c r="V134" s="6">
        <v>0</v>
      </c>
      <c r="W134" s="6">
        <v>0</v>
      </c>
      <c r="X134" s="6">
        <v>0</v>
      </c>
    </row>
    <row r="135" spans="1:24" x14ac:dyDescent="0.55000000000000004">
      <c r="A135" s="90" t="s">
        <v>2</v>
      </c>
      <c r="B135" s="91"/>
      <c r="C135" s="7">
        <f>SUM(C124:C134)</f>
        <v>860000</v>
      </c>
      <c r="D135" s="7">
        <f>SUM(D124:D134)</f>
        <v>0</v>
      </c>
      <c r="E135" s="7">
        <f>SUM(E124:E134)</f>
        <v>860000</v>
      </c>
      <c r="F135" s="7">
        <f>SUM(F124:F134)</f>
        <v>0</v>
      </c>
      <c r="G135" s="90" t="s">
        <v>2</v>
      </c>
      <c r="H135" s="91"/>
      <c r="I135" s="7">
        <f>SUM(I124:I134)</f>
        <v>672000</v>
      </c>
      <c r="J135" s="7">
        <f>SUM(J124:J134)</f>
        <v>649000</v>
      </c>
      <c r="K135" s="7">
        <f>SUM(K124:K134)</f>
        <v>23000</v>
      </c>
      <c r="L135" s="7">
        <f>SUM(L124:L134)</f>
        <v>0</v>
      </c>
      <c r="M135" s="90" t="s">
        <v>2</v>
      </c>
      <c r="N135" s="91"/>
      <c r="O135" s="7">
        <f>SUM(O124:O134)</f>
        <v>1255900</v>
      </c>
      <c r="P135" s="7">
        <f>SUM(P124:P134)</f>
        <v>10000</v>
      </c>
      <c r="Q135" s="7">
        <f>SUM(Q124:Q134)</f>
        <v>10000</v>
      </c>
      <c r="R135" s="7">
        <f>SUM(R124:R134)</f>
        <v>1235900</v>
      </c>
      <c r="S135" s="90" t="s">
        <v>2</v>
      </c>
      <c r="T135" s="91"/>
      <c r="U135" s="7">
        <f>SUM(U124:U134)</f>
        <v>736000</v>
      </c>
      <c r="V135" s="7">
        <f>SUM(V124:V134)</f>
        <v>646000</v>
      </c>
      <c r="W135" s="7">
        <f>SUM(W124:W134)</f>
        <v>60000</v>
      </c>
      <c r="X135" s="7">
        <f>SUM(X124:X134)</f>
        <v>30000</v>
      </c>
    </row>
    <row r="137" spans="1:24" x14ac:dyDescent="0.55000000000000004">
      <c r="A137" s="1" t="s">
        <v>21</v>
      </c>
      <c r="G137" s="1" t="s">
        <v>21</v>
      </c>
      <c r="M137" s="1" t="s">
        <v>21</v>
      </c>
      <c r="S137" s="1" t="s">
        <v>21</v>
      </c>
    </row>
    <row r="138" spans="1:24" x14ac:dyDescent="0.55000000000000004">
      <c r="B138" s="40"/>
      <c r="C138" s="40"/>
      <c r="D138" s="40"/>
      <c r="E138" s="40"/>
      <c r="F138" s="40"/>
      <c r="H138" s="40"/>
      <c r="I138" s="40"/>
      <c r="J138" s="40"/>
      <c r="K138" s="40"/>
      <c r="L138" s="40"/>
      <c r="N138" s="40"/>
      <c r="O138" s="40"/>
      <c r="P138" s="40"/>
      <c r="Q138" s="40"/>
      <c r="R138" s="40"/>
      <c r="T138" s="40"/>
      <c r="U138" s="40"/>
      <c r="V138" s="40"/>
      <c r="W138" s="40"/>
      <c r="X138" s="40"/>
    </row>
    <row r="139" spans="1:24" x14ac:dyDescent="0.55000000000000004">
      <c r="B139" s="35"/>
      <c r="C139" s="35"/>
      <c r="D139" s="35"/>
      <c r="E139" s="35"/>
      <c r="F139" s="35"/>
      <c r="H139" s="35"/>
      <c r="I139" s="35"/>
      <c r="J139" s="35"/>
      <c r="K139" s="35"/>
      <c r="L139" s="35"/>
      <c r="N139" s="35"/>
      <c r="O139" s="35"/>
      <c r="P139" s="35"/>
      <c r="Q139" s="35"/>
      <c r="R139" s="35"/>
      <c r="T139" s="35"/>
      <c r="U139" s="35"/>
      <c r="V139" s="35"/>
      <c r="W139" s="35"/>
      <c r="X139" s="35"/>
    </row>
    <row r="140" spans="1:24" x14ac:dyDescent="0.55000000000000004">
      <c r="B140" s="35"/>
      <c r="C140" s="35"/>
      <c r="D140" s="35"/>
      <c r="E140" s="35"/>
      <c r="F140" s="35"/>
      <c r="H140" s="35"/>
      <c r="I140" s="35"/>
      <c r="J140" s="35"/>
      <c r="K140" s="35"/>
      <c r="L140" s="35"/>
      <c r="N140" s="35"/>
      <c r="O140" s="35"/>
      <c r="P140" s="35"/>
      <c r="Q140" s="35"/>
      <c r="R140" s="35"/>
      <c r="T140" s="35"/>
      <c r="U140" s="35"/>
      <c r="V140" s="35"/>
      <c r="W140" s="35"/>
      <c r="X140" s="35"/>
    </row>
    <row r="141" spans="1:24" x14ac:dyDescent="0.55000000000000004">
      <c r="B141" s="35"/>
      <c r="C141" s="35"/>
      <c r="D141" s="35"/>
      <c r="E141" s="35"/>
      <c r="F141" s="35"/>
      <c r="H141" s="35"/>
      <c r="I141" s="35"/>
      <c r="J141" s="35"/>
      <c r="K141" s="35"/>
      <c r="L141" s="35"/>
      <c r="N141" s="35"/>
      <c r="O141" s="35"/>
      <c r="P141" s="35"/>
      <c r="Q141" s="35"/>
      <c r="R141" s="35"/>
      <c r="T141" s="35"/>
      <c r="U141" s="35"/>
      <c r="V141" s="35"/>
      <c r="W141" s="35"/>
      <c r="X141" s="35"/>
    </row>
    <row r="142" spans="1:24" x14ac:dyDescent="0.55000000000000004">
      <c r="A142" s="36"/>
      <c r="B142" s="75"/>
      <c r="C142" s="78" t="s">
        <v>61</v>
      </c>
      <c r="D142" s="36"/>
      <c r="E142" s="36" t="s">
        <v>62</v>
      </c>
      <c r="F142" s="75"/>
      <c r="G142" s="36"/>
      <c r="H142" s="75"/>
      <c r="I142" s="78" t="s">
        <v>61</v>
      </c>
      <c r="J142" s="36"/>
      <c r="K142" s="36" t="s">
        <v>62</v>
      </c>
      <c r="L142" s="75"/>
      <c r="M142" s="36"/>
      <c r="N142" s="75"/>
      <c r="O142" s="78" t="s">
        <v>61</v>
      </c>
      <c r="P142" s="36"/>
      <c r="Q142" s="36" t="s">
        <v>62</v>
      </c>
      <c r="R142" s="75"/>
      <c r="S142" s="36"/>
      <c r="T142" s="75"/>
      <c r="U142" s="78" t="s">
        <v>61</v>
      </c>
      <c r="V142" s="36"/>
      <c r="W142" s="36" t="s">
        <v>62</v>
      </c>
      <c r="X142" s="75"/>
    </row>
    <row r="143" spans="1:24" x14ac:dyDescent="0.55000000000000004">
      <c r="A143" s="36"/>
      <c r="B143" s="36"/>
      <c r="C143" s="82" t="s">
        <v>97</v>
      </c>
      <c r="D143" s="82"/>
      <c r="E143" s="82"/>
      <c r="F143" s="36"/>
      <c r="G143" s="36"/>
      <c r="H143" s="36"/>
      <c r="I143" s="82" t="s">
        <v>97</v>
      </c>
      <c r="J143" s="82"/>
      <c r="K143" s="82"/>
      <c r="L143" s="36"/>
      <c r="M143" s="36"/>
      <c r="N143" s="36"/>
      <c r="O143" s="82" t="s">
        <v>97</v>
      </c>
      <c r="P143" s="82"/>
      <c r="Q143" s="82"/>
      <c r="R143" s="36"/>
      <c r="S143" s="36"/>
      <c r="T143" s="36"/>
      <c r="U143" s="82" t="s">
        <v>97</v>
      </c>
      <c r="V143" s="82"/>
      <c r="W143" s="82"/>
      <c r="X143" s="36"/>
    </row>
    <row r="144" spans="1:24" x14ac:dyDescent="0.55000000000000004">
      <c r="A144" s="36"/>
      <c r="B144" s="36"/>
      <c r="C144" s="82" t="s">
        <v>98</v>
      </c>
      <c r="D144" s="82"/>
      <c r="E144" s="82"/>
      <c r="F144" s="36"/>
      <c r="G144" s="36"/>
      <c r="H144" s="36"/>
      <c r="I144" s="82" t="s">
        <v>98</v>
      </c>
      <c r="J144" s="82"/>
      <c r="K144" s="82"/>
      <c r="L144" s="36"/>
      <c r="M144" s="36"/>
      <c r="N144" s="36"/>
      <c r="O144" s="82" t="s">
        <v>98</v>
      </c>
      <c r="P144" s="82"/>
      <c r="Q144" s="82"/>
      <c r="R144" s="36"/>
      <c r="S144" s="36"/>
      <c r="T144" s="36"/>
      <c r="U144" s="82" t="s">
        <v>98</v>
      </c>
      <c r="V144" s="82"/>
      <c r="W144" s="82"/>
      <c r="X144" s="36"/>
    </row>
    <row r="145" spans="1:24" x14ac:dyDescent="0.55000000000000004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4" x14ac:dyDescent="0.55000000000000004">
      <c r="A146" s="89" t="s">
        <v>18</v>
      </c>
      <c r="B146" s="89"/>
      <c r="C146" s="89"/>
      <c r="D146" s="89"/>
      <c r="E146" s="89"/>
      <c r="F146" s="89"/>
      <c r="G146" s="89" t="s">
        <v>18</v>
      </c>
      <c r="H146" s="89"/>
      <c r="I146" s="89"/>
      <c r="J146" s="89"/>
      <c r="K146" s="89"/>
      <c r="L146" s="89"/>
      <c r="M146" s="89" t="s">
        <v>18</v>
      </c>
      <c r="N146" s="89"/>
      <c r="O146" s="89"/>
      <c r="P146" s="89"/>
      <c r="Q146" s="89"/>
      <c r="R146" s="89"/>
      <c r="S146" s="89" t="s">
        <v>18</v>
      </c>
      <c r="T146" s="89"/>
      <c r="U146" s="89"/>
      <c r="V146" s="89"/>
      <c r="W146" s="89"/>
      <c r="X146" s="89"/>
    </row>
    <row r="147" spans="1:24" x14ac:dyDescent="0.55000000000000004">
      <c r="A147" s="89" t="s">
        <v>22</v>
      </c>
      <c r="B147" s="89"/>
      <c r="C147" s="89"/>
      <c r="D147" s="89"/>
      <c r="E147" s="89"/>
      <c r="F147" s="89"/>
      <c r="G147" s="89" t="s">
        <v>22</v>
      </c>
      <c r="H147" s="89"/>
      <c r="I147" s="89"/>
      <c r="J147" s="89"/>
      <c r="K147" s="89"/>
      <c r="L147" s="89"/>
      <c r="M147" s="89" t="s">
        <v>22</v>
      </c>
      <c r="N147" s="89"/>
      <c r="O147" s="89"/>
      <c r="P147" s="89"/>
      <c r="Q147" s="89"/>
      <c r="R147" s="89"/>
      <c r="S147" s="89" t="s">
        <v>36</v>
      </c>
      <c r="T147" s="89"/>
      <c r="U147" s="89"/>
      <c r="V147" s="89"/>
      <c r="W147" s="89"/>
      <c r="X147" s="89"/>
    </row>
    <row r="148" spans="1:24" x14ac:dyDescent="0.55000000000000004">
      <c r="A148" s="89" t="s">
        <v>101</v>
      </c>
      <c r="B148" s="89"/>
      <c r="C148" s="89"/>
      <c r="D148" s="89"/>
      <c r="E148" s="89"/>
      <c r="F148" s="89"/>
      <c r="G148" s="89" t="s">
        <v>101</v>
      </c>
      <c r="H148" s="89"/>
      <c r="I148" s="89"/>
      <c r="J148" s="89"/>
      <c r="K148" s="89"/>
      <c r="L148" s="89"/>
      <c r="M148" s="89" t="s">
        <v>101</v>
      </c>
      <c r="N148" s="89"/>
      <c r="O148" s="89"/>
      <c r="P148" s="89"/>
      <c r="Q148" s="89"/>
      <c r="R148" s="89"/>
      <c r="S148" s="89" t="s">
        <v>101</v>
      </c>
      <c r="T148" s="89"/>
      <c r="U148" s="89"/>
      <c r="V148" s="89"/>
      <c r="W148" s="89"/>
      <c r="X148" s="89"/>
    </row>
    <row r="149" spans="1:24" x14ac:dyDescent="0.55000000000000004">
      <c r="A149" s="89" t="s">
        <v>103</v>
      </c>
      <c r="B149" s="89"/>
      <c r="C149" s="89"/>
      <c r="D149" s="89"/>
      <c r="E149" s="89"/>
      <c r="F149" s="89"/>
      <c r="G149" s="89" t="s">
        <v>105</v>
      </c>
      <c r="H149" s="89"/>
      <c r="I149" s="89"/>
      <c r="J149" s="89"/>
      <c r="K149" s="89"/>
      <c r="L149" s="89"/>
      <c r="M149" s="89" t="s">
        <v>106</v>
      </c>
      <c r="N149" s="89"/>
      <c r="O149" s="89"/>
      <c r="P149" s="89"/>
      <c r="Q149" s="89"/>
      <c r="R149" s="89"/>
      <c r="S149" s="89" t="s">
        <v>104</v>
      </c>
      <c r="T149" s="89"/>
      <c r="U149" s="89"/>
      <c r="V149" s="89"/>
      <c r="W149" s="89"/>
      <c r="X149" s="89"/>
    </row>
    <row r="150" spans="1:24" x14ac:dyDescent="0.55000000000000004">
      <c r="A150" s="89" t="s">
        <v>87</v>
      </c>
      <c r="B150" s="89"/>
      <c r="C150" s="89"/>
      <c r="D150" s="89"/>
      <c r="E150" s="89"/>
      <c r="F150" s="89"/>
      <c r="G150" s="89" t="s">
        <v>87</v>
      </c>
      <c r="H150" s="89"/>
      <c r="I150" s="89"/>
      <c r="J150" s="89"/>
      <c r="K150" s="89"/>
      <c r="L150" s="89"/>
      <c r="M150" s="89" t="s">
        <v>87</v>
      </c>
      <c r="N150" s="89"/>
      <c r="O150" s="89"/>
      <c r="P150" s="89"/>
      <c r="Q150" s="89"/>
      <c r="R150" s="89"/>
      <c r="S150" s="89" t="s">
        <v>87</v>
      </c>
      <c r="T150" s="89"/>
      <c r="U150" s="89"/>
      <c r="V150" s="89"/>
      <c r="W150" s="89"/>
      <c r="X150" s="89"/>
    </row>
    <row r="151" spans="1:24" x14ac:dyDescent="0.55000000000000004">
      <c r="A151" s="83" t="s">
        <v>0</v>
      </c>
      <c r="B151" s="83" t="s">
        <v>1</v>
      </c>
      <c r="C151" s="83" t="s">
        <v>2</v>
      </c>
      <c r="D151" s="83" t="s">
        <v>6</v>
      </c>
      <c r="E151" s="83"/>
      <c r="F151" s="83"/>
      <c r="G151" s="83" t="s">
        <v>0</v>
      </c>
      <c r="H151" s="83" t="s">
        <v>1</v>
      </c>
      <c r="I151" s="83" t="s">
        <v>2</v>
      </c>
      <c r="J151" s="83" t="s">
        <v>6</v>
      </c>
      <c r="K151" s="83"/>
      <c r="L151" s="83"/>
      <c r="M151" s="83" t="s">
        <v>0</v>
      </c>
      <c r="N151" s="83" t="s">
        <v>1</v>
      </c>
      <c r="O151" s="83" t="s">
        <v>2</v>
      </c>
      <c r="P151" s="83" t="s">
        <v>6</v>
      </c>
      <c r="Q151" s="83"/>
      <c r="R151" s="83"/>
      <c r="S151" s="83" t="s">
        <v>0</v>
      </c>
      <c r="T151" s="83" t="s">
        <v>1</v>
      </c>
      <c r="U151" s="83" t="s">
        <v>2</v>
      </c>
      <c r="V151" s="84" t="s">
        <v>6</v>
      </c>
      <c r="W151" s="85"/>
      <c r="X151" s="86"/>
    </row>
    <row r="152" spans="1:24" x14ac:dyDescent="0.55000000000000004">
      <c r="A152" s="83"/>
      <c r="B152" s="83"/>
      <c r="C152" s="83"/>
      <c r="D152" s="76" t="s">
        <v>3</v>
      </c>
      <c r="E152" s="76" t="s">
        <v>4</v>
      </c>
      <c r="F152" s="76" t="s">
        <v>5</v>
      </c>
      <c r="G152" s="83"/>
      <c r="H152" s="83"/>
      <c r="I152" s="83"/>
      <c r="J152" s="76" t="s">
        <v>42</v>
      </c>
      <c r="K152" s="76" t="s">
        <v>43</v>
      </c>
      <c r="L152" s="76" t="s">
        <v>44</v>
      </c>
      <c r="M152" s="83"/>
      <c r="N152" s="83"/>
      <c r="O152" s="83"/>
      <c r="P152" s="76" t="s">
        <v>45</v>
      </c>
      <c r="Q152" s="76" t="s">
        <v>46</v>
      </c>
      <c r="R152" s="76" t="s">
        <v>47</v>
      </c>
      <c r="S152" s="83"/>
      <c r="T152" s="83"/>
      <c r="U152" s="83"/>
      <c r="V152" s="76" t="s">
        <v>50</v>
      </c>
      <c r="W152" s="76" t="s">
        <v>51</v>
      </c>
      <c r="X152" s="76" t="s">
        <v>52</v>
      </c>
    </row>
    <row r="153" spans="1:24" x14ac:dyDescent="0.55000000000000004">
      <c r="A153" s="30">
        <v>1</v>
      </c>
      <c r="B153" s="31" t="s">
        <v>7</v>
      </c>
      <c r="C153" s="4">
        <f t="shared" ref="C153:C163" si="28">SUM(D153+E153+F153)</f>
        <v>0</v>
      </c>
      <c r="D153" s="2">
        <v>0</v>
      </c>
      <c r="E153" s="2">
        <v>0</v>
      </c>
      <c r="F153" s="2">
        <v>0</v>
      </c>
      <c r="G153" s="30">
        <v>1</v>
      </c>
      <c r="H153" s="31" t="s">
        <v>7</v>
      </c>
      <c r="I153" s="4">
        <f t="shared" ref="I153:I163" si="29">SUM(J153+K153+L153)</f>
        <v>0</v>
      </c>
      <c r="J153" s="2">
        <v>0</v>
      </c>
      <c r="K153" s="2">
        <v>0</v>
      </c>
      <c r="L153" s="2">
        <v>0</v>
      </c>
      <c r="M153" s="30">
        <v>1</v>
      </c>
      <c r="N153" s="31" t="s">
        <v>7</v>
      </c>
      <c r="O153" s="4">
        <f t="shared" ref="O153:O163" si="30">SUM(P153+Q153+R153)</f>
        <v>0</v>
      </c>
      <c r="P153" s="2">
        <v>0</v>
      </c>
      <c r="Q153" s="2">
        <v>0</v>
      </c>
      <c r="R153" s="2">
        <v>0</v>
      </c>
      <c r="S153" s="30">
        <v>1</v>
      </c>
      <c r="T153" s="31" t="s">
        <v>7</v>
      </c>
      <c r="U153" s="4">
        <f t="shared" ref="U153:U163" si="31">SUM(V153+W153+X153)</f>
        <v>0</v>
      </c>
      <c r="V153" s="2">
        <v>0</v>
      </c>
      <c r="W153" s="2">
        <v>0</v>
      </c>
      <c r="X153" s="2">
        <v>0</v>
      </c>
    </row>
    <row r="154" spans="1:24" x14ac:dyDescent="0.55000000000000004">
      <c r="A154" s="32">
        <v>2</v>
      </c>
      <c r="B154" s="3" t="s">
        <v>8</v>
      </c>
      <c r="C154" s="4">
        <f t="shared" si="28"/>
        <v>0</v>
      </c>
      <c r="D154" s="4">
        <v>0</v>
      </c>
      <c r="E154" s="4">
        <v>0</v>
      </c>
      <c r="F154" s="4">
        <v>0</v>
      </c>
      <c r="G154" s="32">
        <v>2</v>
      </c>
      <c r="H154" s="3" t="s">
        <v>8</v>
      </c>
      <c r="I154" s="4">
        <f t="shared" si="29"/>
        <v>0</v>
      </c>
      <c r="J154" s="4">
        <v>0</v>
      </c>
      <c r="K154" s="4">
        <v>0</v>
      </c>
      <c r="L154" s="4">
        <v>0</v>
      </c>
      <c r="M154" s="32">
        <v>2</v>
      </c>
      <c r="N154" s="3" t="s">
        <v>8</v>
      </c>
      <c r="O154" s="4">
        <f t="shared" si="30"/>
        <v>0</v>
      </c>
      <c r="P154" s="4">
        <v>0</v>
      </c>
      <c r="Q154" s="4">
        <v>0</v>
      </c>
      <c r="R154" s="4">
        <v>0</v>
      </c>
      <c r="S154" s="32">
        <v>2</v>
      </c>
      <c r="T154" s="3" t="s">
        <v>8</v>
      </c>
      <c r="U154" s="4">
        <f t="shared" si="31"/>
        <v>0</v>
      </c>
      <c r="V154" s="4">
        <v>0</v>
      </c>
      <c r="W154" s="4">
        <v>0</v>
      </c>
      <c r="X154" s="4">
        <v>0</v>
      </c>
    </row>
    <row r="155" spans="1:24" x14ac:dyDescent="0.55000000000000004">
      <c r="A155" s="32">
        <v>3</v>
      </c>
      <c r="B155" s="3" t="s">
        <v>9</v>
      </c>
      <c r="C155" s="4">
        <f t="shared" si="28"/>
        <v>0</v>
      </c>
      <c r="D155" s="4">
        <v>0</v>
      </c>
      <c r="E155" s="4">
        <v>0</v>
      </c>
      <c r="F155" s="4">
        <v>0</v>
      </c>
      <c r="G155" s="32">
        <v>3</v>
      </c>
      <c r="H155" s="3" t="s">
        <v>9</v>
      </c>
      <c r="I155" s="4">
        <f t="shared" si="29"/>
        <v>0</v>
      </c>
      <c r="J155" s="4">
        <v>0</v>
      </c>
      <c r="K155" s="4">
        <v>0</v>
      </c>
      <c r="L155" s="4">
        <v>0</v>
      </c>
      <c r="M155" s="32">
        <v>3</v>
      </c>
      <c r="N155" s="3" t="s">
        <v>9</v>
      </c>
      <c r="O155" s="4">
        <f t="shared" si="30"/>
        <v>0</v>
      </c>
      <c r="P155" s="4">
        <v>0</v>
      </c>
      <c r="Q155" s="4">
        <v>0</v>
      </c>
      <c r="R155" s="4">
        <v>0</v>
      </c>
      <c r="S155" s="32">
        <v>3</v>
      </c>
      <c r="T155" s="3" t="s">
        <v>9</v>
      </c>
      <c r="U155" s="4">
        <f t="shared" si="31"/>
        <v>0</v>
      </c>
      <c r="V155" s="4">
        <v>0</v>
      </c>
      <c r="W155" s="4">
        <v>0</v>
      </c>
      <c r="X155" s="4">
        <v>0</v>
      </c>
    </row>
    <row r="156" spans="1:24" x14ac:dyDescent="0.55000000000000004">
      <c r="A156" s="32">
        <v>4</v>
      </c>
      <c r="B156" s="3" t="s">
        <v>10</v>
      </c>
      <c r="C156" s="4">
        <f t="shared" si="28"/>
        <v>0</v>
      </c>
      <c r="D156" s="4">
        <v>0</v>
      </c>
      <c r="E156" s="4">
        <v>0</v>
      </c>
      <c r="F156" s="4">
        <v>0</v>
      </c>
      <c r="G156" s="32">
        <v>4</v>
      </c>
      <c r="H156" s="3" t="s">
        <v>10</v>
      </c>
      <c r="I156" s="4">
        <f t="shared" si="29"/>
        <v>0</v>
      </c>
      <c r="J156" s="4">
        <v>0</v>
      </c>
      <c r="K156" s="4">
        <v>0</v>
      </c>
      <c r="L156" s="4">
        <v>0</v>
      </c>
      <c r="M156" s="32">
        <v>4</v>
      </c>
      <c r="N156" s="3" t="s">
        <v>10</v>
      </c>
      <c r="O156" s="4">
        <f t="shared" si="30"/>
        <v>0</v>
      </c>
      <c r="P156" s="4">
        <v>0</v>
      </c>
      <c r="Q156" s="4">
        <v>0</v>
      </c>
      <c r="R156" s="4">
        <v>0</v>
      </c>
      <c r="S156" s="32">
        <v>4</v>
      </c>
      <c r="T156" s="3" t="s">
        <v>10</v>
      </c>
      <c r="U156" s="4">
        <f t="shared" si="31"/>
        <v>0</v>
      </c>
      <c r="V156" s="4">
        <v>0</v>
      </c>
      <c r="W156" s="4">
        <v>0</v>
      </c>
      <c r="X156" s="4">
        <v>0</v>
      </c>
    </row>
    <row r="157" spans="1:24" x14ac:dyDescent="0.55000000000000004">
      <c r="A157" s="32">
        <v>5</v>
      </c>
      <c r="B157" s="3" t="s">
        <v>11</v>
      </c>
      <c r="C157" s="4">
        <f t="shared" si="28"/>
        <v>0</v>
      </c>
      <c r="D157" s="4">
        <v>0</v>
      </c>
      <c r="E157" s="4">
        <v>0</v>
      </c>
      <c r="F157" s="4">
        <v>0</v>
      </c>
      <c r="G157" s="32">
        <v>5</v>
      </c>
      <c r="H157" s="3" t="s">
        <v>11</v>
      </c>
      <c r="I157" s="4">
        <f t="shared" si="29"/>
        <v>0</v>
      </c>
      <c r="J157" s="4">
        <v>0</v>
      </c>
      <c r="K157" s="4">
        <v>0</v>
      </c>
      <c r="L157" s="4">
        <v>0</v>
      </c>
      <c r="M157" s="32">
        <v>5</v>
      </c>
      <c r="N157" s="3" t="s">
        <v>11</v>
      </c>
      <c r="O157" s="4">
        <f t="shared" si="30"/>
        <v>0</v>
      </c>
      <c r="P157" s="4">
        <v>0</v>
      </c>
      <c r="Q157" s="4">
        <v>0</v>
      </c>
      <c r="R157" s="4">
        <v>0</v>
      </c>
      <c r="S157" s="32">
        <v>5</v>
      </c>
      <c r="T157" s="3" t="s">
        <v>11</v>
      </c>
      <c r="U157" s="4">
        <f t="shared" si="31"/>
        <v>0</v>
      </c>
      <c r="V157" s="4">
        <v>0</v>
      </c>
      <c r="W157" s="4">
        <v>0</v>
      </c>
      <c r="X157" s="4">
        <v>0</v>
      </c>
    </row>
    <row r="158" spans="1:24" x14ac:dyDescent="0.55000000000000004">
      <c r="A158" s="32">
        <v>6</v>
      </c>
      <c r="B158" s="3" t="s">
        <v>12</v>
      </c>
      <c r="C158" s="4">
        <f t="shared" si="28"/>
        <v>0</v>
      </c>
      <c r="D158" s="4">
        <v>0</v>
      </c>
      <c r="E158" s="4">
        <v>0</v>
      </c>
      <c r="F158" s="4">
        <v>0</v>
      </c>
      <c r="G158" s="32">
        <v>6</v>
      </c>
      <c r="H158" s="3" t="s">
        <v>12</v>
      </c>
      <c r="I158" s="4">
        <f t="shared" si="29"/>
        <v>103380</v>
      </c>
      <c r="J158" s="4">
        <v>0</v>
      </c>
      <c r="K158" s="4">
        <v>0</v>
      </c>
      <c r="L158" s="4">
        <v>103380</v>
      </c>
      <c r="M158" s="32">
        <v>6</v>
      </c>
      <c r="N158" s="3" t="s">
        <v>12</v>
      </c>
      <c r="O158" s="4">
        <f t="shared" si="30"/>
        <v>34130</v>
      </c>
      <c r="P158" s="4">
        <v>10000</v>
      </c>
      <c r="Q158" s="4">
        <v>24130</v>
      </c>
      <c r="R158" s="4">
        <v>0</v>
      </c>
      <c r="S158" s="32">
        <v>6</v>
      </c>
      <c r="T158" s="3" t="s">
        <v>12</v>
      </c>
      <c r="U158" s="4">
        <f t="shared" si="31"/>
        <v>11450</v>
      </c>
      <c r="V158" s="4">
        <v>2450</v>
      </c>
      <c r="W158" s="4"/>
      <c r="X158" s="4">
        <v>9000</v>
      </c>
    </row>
    <row r="159" spans="1:24" x14ac:dyDescent="0.55000000000000004">
      <c r="A159" s="32">
        <v>7</v>
      </c>
      <c r="B159" s="3" t="s">
        <v>13</v>
      </c>
      <c r="C159" s="4">
        <f t="shared" si="28"/>
        <v>0</v>
      </c>
      <c r="D159" s="4">
        <v>0</v>
      </c>
      <c r="E159" s="4">
        <v>0</v>
      </c>
      <c r="F159" s="4">
        <v>0</v>
      </c>
      <c r="G159" s="32">
        <v>7</v>
      </c>
      <c r="H159" s="3" t="s">
        <v>13</v>
      </c>
      <c r="I159" s="4">
        <f t="shared" si="29"/>
        <v>0</v>
      </c>
      <c r="J159" s="4">
        <v>0</v>
      </c>
      <c r="K159" s="4">
        <v>0</v>
      </c>
      <c r="L159" s="4">
        <v>0</v>
      </c>
      <c r="M159" s="32">
        <v>7</v>
      </c>
      <c r="N159" s="3" t="s">
        <v>13</v>
      </c>
      <c r="O159" s="4">
        <f t="shared" si="30"/>
        <v>85000</v>
      </c>
      <c r="P159" s="4">
        <v>0</v>
      </c>
      <c r="Q159" s="4">
        <v>0</v>
      </c>
      <c r="R159" s="4">
        <v>85000</v>
      </c>
      <c r="S159" s="32">
        <v>7</v>
      </c>
      <c r="T159" s="3" t="s">
        <v>13</v>
      </c>
      <c r="U159" s="4">
        <f t="shared" si="31"/>
        <v>0</v>
      </c>
      <c r="V159" s="4">
        <v>0</v>
      </c>
      <c r="W159" s="4"/>
      <c r="X159" s="4"/>
    </row>
    <row r="160" spans="1:24" x14ac:dyDescent="0.55000000000000004">
      <c r="A160" s="32">
        <v>8</v>
      </c>
      <c r="B160" s="3" t="s">
        <v>14</v>
      </c>
      <c r="C160" s="4">
        <f t="shared" si="28"/>
        <v>0</v>
      </c>
      <c r="D160" s="4">
        <v>0</v>
      </c>
      <c r="E160" s="4">
        <v>0</v>
      </c>
      <c r="F160" s="4">
        <v>0</v>
      </c>
      <c r="G160" s="32">
        <v>8</v>
      </c>
      <c r="H160" s="3" t="s">
        <v>14</v>
      </c>
      <c r="I160" s="4">
        <f t="shared" si="29"/>
        <v>0</v>
      </c>
      <c r="J160" s="4">
        <v>0</v>
      </c>
      <c r="K160" s="4">
        <v>0</v>
      </c>
      <c r="L160" s="4">
        <v>0</v>
      </c>
      <c r="M160" s="32">
        <v>8</v>
      </c>
      <c r="N160" s="3" t="s">
        <v>14</v>
      </c>
      <c r="O160" s="4">
        <f t="shared" si="30"/>
        <v>0</v>
      </c>
      <c r="P160" s="4">
        <v>0</v>
      </c>
      <c r="Q160" s="4">
        <v>0</v>
      </c>
      <c r="R160" s="4">
        <v>0</v>
      </c>
      <c r="S160" s="32">
        <v>8</v>
      </c>
      <c r="T160" s="3" t="s">
        <v>14</v>
      </c>
      <c r="U160" s="4">
        <f t="shared" si="31"/>
        <v>0</v>
      </c>
      <c r="V160" s="4">
        <v>0</v>
      </c>
      <c r="W160" s="4"/>
      <c r="X160" s="4"/>
    </row>
    <row r="161" spans="1:24" x14ac:dyDescent="0.55000000000000004">
      <c r="A161" s="32">
        <v>9</v>
      </c>
      <c r="B161" s="3" t="s">
        <v>15</v>
      </c>
      <c r="C161" s="4">
        <f t="shared" si="28"/>
        <v>0</v>
      </c>
      <c r="D161" s="4">
        <v>0</v>
      </c>
      <c r="E161" s="4">
        <v>0</v>
      </c>
      <c r="F161" s="4">
        <v>0</v>
      </c>
      <c r="G161" s="32">
        <v>9</v>
      </c>
      <c r="H161" s="3" t="s">
        <v>15</v>
      </c>
      <c r="I161" s="4">
        <f t="shared" si="29"/>
        <v>0</v>
      </c>
      <c r="J161" s="4">
        <v>0</v>
      </c>
      <c r="K161" s="4">
        <v>0</v>
      </c>
      <c r="L161" s="4">
        <v>0</v>
      </c>
      <c r="M161" s="32">
        <v>9</v>
      </c>
      <c r="N161" s="3" t="s">
        <v>15</v>
      </c>
      <c r="O161" s="4">
        <f t="shared" si="30"/>
        <v>0</v>
      </c>
      <c r="P161" s="4">
        <v>0</v>
      </c>
      <c r="Q161" s="4">
        <v>0</v>
      </c>
      <c r="R161" s="4">
        <v>0</v>
      </c>
      <c r="S161" s="32">
        <v>9</v>
      </c>
      <c r="T161" s="3" t="s">
        <v>15</v>
      </c>
      <c r="U161" s="4">
        <f t="shared" si="31"/>
        <v>0</v>
      </c>
      <c r="V161" s="4">
        <v>0</v>
      </c>
      <c r="W161" s="4"/>
      <c r="X161" s="4"/>
    </row>
    <row r="162" spans="1:24" x14ac:dyDescent="0.55000000000000004">
      <c r="A162" s="32">
        <v>10</v>
      </c>
      <c r="B162" s="3" t="s">
        <v>16</v>
      </c>
      <c r="C162" s="4">
        <f t="shared" si="28"/>
        <v>0</v>
      </c>
      <c r="D162" s="4">
        <v>0</v>
      </c>
      <c r="E162" s="4">
        <v>0</v>
      </c>
      <c r="F162" s="4">
        <v>0</v>
      </c>
      <c r="G162" s="32">
        <v>10</v>
      </c>
      <c r="H162" s="3" t="s">
        <v>16</v>
      </c>
      <c r="I162" s="4">
        <f t="shared" si="29"/>
        <v>0</v>
      </c>
      <c r="J162" s="4">
        <v>0</v>
      </c>
      <c r="K162" s="4">
        <v>0</v>
      </c>
      <c r="L162" s="4">
        <v>0</v>
      </c>
      <c r="M162" s="32">
        <v>10</v>
      </c>
      <c r="N162" s="3" t="s">
        <v>16</v>
      </c>
      <c r="O162" s="4">
        <f t="shared" si="30"/>
        <v>0</v>
      </c>
      <c r="P162" s="4">
        <v>0</v>
      </c>
      <c r="Q162" s="4">
        <v>0</v>
      </c>
      <c r="R162" s="4">
        <v>0</v>
      </c>
      <c r="S162" s="32">
        <v>10</v>
      </c>
      <c r="T162" s="3" t="s">
        <v>16</v>
      </c>
      <c r="U162" s="4">
        <f t="shared" si="31"/>
        <v>0</v>
      </c>
      <c r="V162" s="4">
        <v>0</v>
      </c>
      <c r="W162" s="4">
        <v>0</v>
      </c>
      <c r="X162" s="4">
        <v>0</v>
      </c>
    </row>
    <row r="163" spans="1:24" x14ac:dyDescent="0.55000000000000004">
      <c r="A163" s="34">
        <v>11</v>
      </c>
      <c r="B163" s="5" t="s">
        <v>17</v>
      </c>
      <c r="C163" s="4">
        <f t="shared" si="28"/>
        <v>0</v>
      </c>
      <c r="D163" s="6">
        <v>0</v>
      </c>
      <c r="E163" s="6">
        <v>0</v>
      </c>
      <c r="F163" s="6">
        <v>0</v>
      </c>
      <c r="G163" s="34">
        <v>11</v>
      </c>
      <c r="H163" s="5" t="s">
        <v>17</v>
      </c>
      <c r="I163" s="4">
        <f t="shared" si="29"/>
        <v>0</v>
      </c>
      <c r="J163" s="6">
        <v>0</v>
      </c>
      <c r="K163" s="6">
        <v>0</v>
      </c>
      <c r="L163" s="6">
        <v>0</v>
      </c>
      <c r="M163" s="34">
        <v>11</v>
      </c>
      <c r="N163" s="5" t="s">
        <v>17</v>
      </c>
      <c r="O163" s="4">
        <f t="shared" si="30"/>
        <v>0</v>
      </c>
      <c r="P163" s="6">
        <v>0</v>
      </c>
      <c r="Q163" s="6">
        <v>0</v>
      </c>
      <c r="R163" s="6">
        <v>0</v>
      </c>
      <c r="S163" s="34">
        <v>11</v>
      </c>
      <c r="T163" s="5" t="s">
        <v>17</v>
      </c>
      <c r="U163" s="4">
        <f t="shared" si="31"/>
        <v>0</v>
      </c>
      <c r="V163" s="6">
        <v>0</v>
      </c>
      <c r="W163" s="6">
        <v>0</v>
      </c>
      <c r="X163" s="6">
        <v>0</v>
      </c>
    </row>
    <row r="164" spans="1:24" x14ac:dyDescent="0.55000000000000004">
      <c r="A164" s="90" t="s">
        <v>2</v>
      </c>
      <c r="B164" s="91"/>
      <c r="C164" s="7">
        <f>SUM(C153:C163)</f>
        <v>0</v>
      </c>
      <c r="D164" s="7">
        <f>SUM(D153:D163)</f>
        <v>0</v>
      </c>
      <c r="E164" s="7">
        <f>SUM(E153:E163)</f>
        <v>0</v>
      </c>
      <c r="F164" s="7">
        <f>SUM(F153:F163)</f>
        <v>0</v>
      </c>
      <c r="G164" s="90" t="s">
        <v>2</v>
      </c>
      <c r="H164" s="91"/>
      <c r="I164" s="7">
        <f>SUM(I153:I163)</f>
        <v>103380</v>
      </c>
      <c r="J164" s="7">
        <f>SUM(J153:J163)</f>
        <v>0</v>
      </c>
      <c r="K164" s="7">
        <f>SUM(K153:K163)</f>
        <v>0</v>
      </c>
      <c r="L164" s="7">
        <f>SUM(L153:L163)</f>
        <v>103380</v>
      </c>
      <c r="M164" s="90" t="s">
        <v>2</v>
      </c>
      <c r="N164" s="91"/>
      <c r="O164" s="7">
        <f>SUM(O153:O163)</f>
        <v>119130</v>
      </c>
      <c r="P164" s="7">
        <f>SUM(P153:P163)</f>
        <v>10000</v>
      </c>
      <c r="Q164" s="7">
        <f>SUM(Q153:Q163)</f>
        <v>24130</v>
      </c>
      <c r="R164" s="7">
        <f>SUM(R153:R163)</f>
        <v>85000</v>
      </c>
      <c r="S164" s="90" t="s">
        <v>2</v>
      </c>
      <c r="T164" s="91"/>
      <c r="U164" s="7">
        <f>SUM(U153:U163)</f>
        <v>11450</v>
      </c>
      <c r="V164" s="7">
        <f>SUM(V153:V163)</f>
        <v>2450</v>
      </c>
      <c r="W164" s="7">
        <f>SUM(W153:W163)</f>
        <v>0</v>
      </c>
      <c r="X164" s="7">
        <f>SUM(X153:X163)</f>
        <v>9000</v>
      </c>
    </row>
    <row r="166" spans="1:24" x14ac:dyDescent="0.55000000000000004">
      <c r="A166" s="1" t="s">
        <v>21</v>
      </c>
      <c r="G166" s="1" t="s">
        <v>21</v>
      </c>
      <c r="M166" s="1" t="s">
        <v>21</v>
      </c>
      <c r="S166" s="1" t="s">
        <v>21</v>
      </c>
    </row>
    <row r="167" spans="1:24" x14ac:dyDescent="0.55000000000000004">
      <c r="B167" s="35"/>
      <c r="C167" s="35"/>
      <c r="D167" s="35"/>
      <c r="E167" s="35"/>
      <c r="F167" s="35"/>
      <c r="H167" s="35"/>
      <c r="I167" s="35"/>
      <c r="J167" s="35"/>
      <c r="K167" s="35"/>
      <c r="L167" s="35"/>
      <c r="N167" s="35"/>
      <c r="O167" s="35"/>
      <c r="P167" s="35"/>
      <c r="Q167" s="35"/>
      <c r="R167" s="35"/>
      <c r="T167" s="35"/>
      <c r="U167" s="35"/>
      <c r="V167" s="35"/>
      <c r="W167" s="35"/>
      <c r="X167" s="35"/>
    </row>
    <row r="168" spans="1:24" x14ac:dyDescent="0.55000000000000004">
      <c r="B168" s="35"/>
      <c r="C168" s="35"/>
      <c r="D168" s="35"/>
      <c r="E168" s="35"/>
      <c r="F168" s="35"/>
      <c r="H168" s="35"/>
      <c r="I168" s="35"/>
      <c r="J168" s="35"/>
      <c r="K168" s="35"/>
      <c r="L168" s="35"/>
      <c r="N168" s="35"/>
      <c r="O168" s="35"/>
      <c r="P168" s="35"/>
      <c r="Q168" s="35"/>
      <c r="R168" s="35"/>
      <c r="T168" s="35"/>
      <c r="U168" s="35"/>
      <c r="V168" s="35"/>
      <c r="W168" s="35"/>
      <c r="X168" s="35"/>
    </row>
    <row r="169" spans="1:24" x14ac:dyDescent="0.55000000000000004">
      <c r="B169" s="35"/>
      <c r="C169" s="35"/>
      <c r="D169" s="35"/>
      <c r="E169" s="35"/>
      <c r="F169" s="35"/>
      <c r="H169" s="35"/>
      <c r="I169" s="35"/>
      <c r="J169" s="35"/>
      <c r="K169" s="35"/>
      <c r="L169" s="35"/>
      <c r="N169" s="35"/>
      <c r="O169" s="35"/>
      <c r="P169" s="35"/>
      <c r="Q169" s="35"/>
      <c r="R169" s="35"/>
      <c r="T169" s="35"/>
      <c r="U169" s="35"/>
      <c r="V169" s="35"/>
      <c r="W169" s="35"/>
      <c r="X169" s="35"/>
    </row>
    <row r="170" spans="1:24" x14ac:dyDescent="0.55000000000000004">
      <c r="B170" s="35"/>
      <c r="C170" s="35"/>
      <c r="D170" s="35"/>
      <c r="E170" s="35"/>
      <c r="F170" s="35"/>
      <c r="H170" s="35"/>
      <c r="I170" s="35"/>
      <c r="J170" s="35"/>
      <c r="K170" s="35"/>
      <c r="L170" s="35"/>
      <c r="N170" s="35"/>
      <c r="O170" s="35"/>
      <c r="P170" s="35"/>
      <c r="Q170" s="35"/>
      <c r="R170" s="35"/>
      <c r="T170" s="35"/>
      <c r="U170" s="35"/>
      <c r="V170" s="35"/>
      <c r="W170" s="35"/>
      <c r="X170" s="35"/>
    </row>
    <row r="171" spans="1:24" x14ac:dyDescent="0.55000000000000004">
      <c r="B171" s="36"/>
      <c r="C171" s="78" t="s">
        <v>61</v>
      </c>
      <c r="D171" s="36"/>
      <c r="E171" s="36" t="s">
        <v>62</v>
      </c>
      <c r="F171" s="36"/>
      <c r="H171" s="36"/>
      <c r="I171" s="78" t="s">
        <v>61</v>
      </c>
      <c r="J171" s="36"/>
      <c r="K171" s="36" t="s">
        <v>62</v>
      </c>
      <c r="L171" s="36"/>
      <c r="N171" s="36"/>
      <c r="O171" s="78" t="s">
        <v>61</v>
      </c>
      <c r="P171" s="36"/>
      <c r="Q171" s="36" t="s">
        <v>62</v>
      </c>
      <c r="R171" s="36"/>
      <c r="T171" s="36"/>
      <c r="U171" s="78" t="s">
        <v>61</v>
      </c>
      <c r="V171" s="36"/>
      <c r="W171" s="36" t="s">
        <v>62</v>
      </c>
      <c r="X171" s="36"/>
    </row>
    <row r="172" spans="1:24" x14ac:dyDescent="0.55000000000000004">
      <c r="B172" s="36"/>
      <c r="C172" s="36"/>
      <c r="D172" s="78" t="s">
        <v>64</v>
      </c>
      <c r="E172" s="36"/>
      <c r="F172" s="36"/>
      <c r="H172" s="36"/>
      <c r="I172" s="36"/>
      <c r="J172" s="78" t="s">
        <v>64</v>
      </c>
      <c r="K172" s="36"/>
      <c r="L172" s="36"/>
      <c r="N172" s="36"/>
      <c r="O172" s="36"/>
      <c r="P172" s="78" t="s">
        <v>64</v>
      </c>
      <c r="Q172" s="36"/>
      <c r="R172" s="36"/>
      <c r="T172" s="36"/>
      <c r="U172" s="36"/>
      <c r="V172" s="78" t="s">
        <v>64</v>
      </c>
      <c r="W172" s="36"/>
      <c r="X172" s="36"/>
    </row>
    <row r="173" spans="1:24" x14ac:dyDescent="0.55000000000000004">
      <c r="B173" s="36"/>
      <c r="C173" s="36"/>
      <c r="D173" s="78" t="s">
        <v>60</v>
      </c>
      <c r="E173" s="36"/>
      <c r="F173" s="36"/>
      <c r="H173" s="36"/>
      <c r="I173" s="36"/>
      <c r="J173" s="78" t="s">
        <v>60</v>
      </c>
      <c r="K173" s="36"/>
      <c r="L173" s="36"/>
      <c r="N173" s="36"/>
      <c r="O173" s="36"/>
      <c r="P173" s="78" t="s">
        <v>60</v>
      </c>
      <c r="Q173" s="36"/>
      <c r="R173" s="36"/>
      <c r="T173" s="36"/>
      <c r="U173" s="36"/>
      <c r="V173" s="78" t="s">
        <v>60</v>
      </c>
      <c r="W173" s="36"/>
      <c r="X173" s="36"/>
    </row>
    <row r="175" spans="1:24" x14ac:dyDescent="0.55000000000000004">
      <c r="A175" s="89" t="s">
        <v>18</v>
      </c>
      <c r="B175" s="89"/>
      <c r="C175" s="89"/>
      <c r="D175" s="89"/>
      <c r="E175" s="89"/>
      <c r="F175" s="89"/>
      <c r="G175" s="89" t="s">
        <v>18</v>
      </c>
      <c r="H175" s="89"/>
      <c r="I175" s="89"/>
      <c r="J175" s="89"/>
      <c r="K175" s="89"/>
      <c r="L175" s="89"/>
      <c r="M175" s="89" t="s">
        <v>18</v>
      </c>
      <c r="N175" s="89"/>
      <c r="O175" s="89"/>
      <c r="P175" s="89"/>
      <c r="Q175" s="89"/>
      <c r="R175" s="89"/>
      <c r="S175" s="89" t="s">
        <v>18</v>
      </c>
      <c r="T175" s="89"/>
      <c r="U175" s="89"/>
      <c r="V175" s="89"/>
      <c r="W175" s="89"/>
      <c r="X175" s="89"/>
    </row>
    <row r="176" spans="1:24" x14ac:dyDescent="0.55000000000000004">
      <c r="A176" s="89" t="s">
        <v>32</v>
      </c>
      <c r="B176" s="89"/>
      <c r="C176" s="89"/>
      <c r="D176" s="89"/>
      <c r="E176" s="89"/>
      <c r="F176" s="89"/>
      <c r="G176" s="89" t="s">
        <v>32</v>
      </c>
      <c r="H176" s="89"/>
      <c r="I176" s="89"/>
      <c r="J176" s="89"/>
      <c r="K176" s="89"/>
      <c r="L176" s="89"/>
      <c r="M176" s="89" t="s">
        <v>32</v>
      </c>
      <c r="N176" s="89"/>
      <c r="O176" s="89"/>
      <c r="P176" s="89"/>
      <c r="Q176" s="89"/>
      <c r="R176" s="89"/>
      <c r="S176" s="89" t="s">
        <v>32</v>
      </c>
      <c r="T176" s="89"/>
      <c r="U176" s="89"/>
      <c r="V176" s="89"/>
      <c r="W176" s="89"/>
      <c r="X176" s="89"/>
    </row>
    <row r="177" spans="1:24" x14ac:dyDescent="0.55000000000000004">
      <c r="A177" s="89" t="s">
        <v>101</v>
      </c>
      <c r="B177" s="89"/>
      <c r="C177" s="89"/>
      <c r="D177" s="89"/>
      <c r="E177" s="89"/>
      <c r="F177" s="89"/>
      <c r="G177" s="89" t="s">
        <v>101</v>
      </c>
      <c r="H177" s="89"/>
      <c r="I177" s="89"/>
      <c r="J177" s="89"/>
      <c r="K177" s="89"/>
      <c r="L177" s="89"/>
      <c r="M177" s="89" t="s">
        <v>101</v>
      </c>
      <c r="N177" s="89"/>
      <c r="O177" s="89"/>
      <c r="P177" s="89"/>
      <c r="Q177" s="89"/>
      <c r="R177" s="89"/>
      <c r="S177" s="89" t="s">
        <v>101</v>
      </c>
      <c r="T177" s="89"/>
      <c r="U177" s="89"/>
      <c r="V177" s="89"/>
      <c r="W177" s="89"/>
      <c r="X177" s="89"/>
    </row>
    <row r="178" spans="1:24" x14ac:dyDescent="0.55000000000000004">
      <c r="A178" s="89" t="s">
        <v>103</v>
      </c>
      <c r="B178" s="89"/>
      <c r="C178" s="89"/>
      <c r="D178" s="89"/>
      <c r="E178" s="89"/>
      <c r="F178" s="89"/>
      <c r="G178" s="89" t="s">
        <v>105</v>
      </c>
      <c r="H178" s="89"/>
      <c r="I178" s="89"/>
      <c r="J178" s="89"/>
      <c r="K178" s="89"/>
      <c r="L178" s="89"/>
      <c r="M178" s="89" t="s">
        <v>106</v>
      </c>
      <c r="N178" s="89"/>
      <c r="O178" s="89"/>
      <c r="P178" s="89"/>
      <c r="Q178" s="89"/>
      <c r="R178" s="89"/>
      <c r="S178" s="89" t="s">
        <v>104</v>
      </c>
      <c r="T178" s="89"/>
      <c r="U178" s="89"/>
      <c r="V178" s="89"/>
      <c r="W178" s="89"/>
      <c r="X178" s="89"/>
    </row>
    <row r="179" spans="1:24" x14ac:dyDescent="0.55000000000000004">
      <c r="A179" s="89" t="s">
        <v>31</v>
      </c>
      <c r="B179" s="89"/>
      <c r="C179" s="89"/>
      <c r="D179" s="89"/>
      <c r="E179" s="89"/>
      <c r="F179" s="89"/>
      <c r="G179" s="89" t="s">
        <v>31</v>
      </c>
      <c r="H179" s="89"/>
      <c r="I179" s="89"/>
      <c r="J179" s="89"/>
      <c r="K179" s="89"/>
      <c r="L179" s="89"/>
      <c r="M179" s="89" t="s">
        <v>31</v>
      </c>
      <c r="N179" s="89"/>
      <c r="O179" s="89"/>
      <c r="P179" s="89"/>
      <c r="Q179" s="89"/>
      <c r="R179" s="89"/>
      <c r="S179" s="92" t="s">
        <v>31</v>
      </c>
      <c r="T179" s="92"/>
      <c r="U179" s="92"/>
      <c r="V179" s="92"/>
      <c r="W179" s="92"/>
      <c r="X179" s="92"/>
    </row>
    <row r="180" spans="1:24" x14ac:dyDescent="0.55000000000000004">
      <c r="A180" s="83" t="s">
        <v>0</v>
      </c>
      <c r="B180" s="83" t="s">
        <v>1</v>
      </c>
      <c r="C180" s="83" t="s">
        <v>2</v>
      </c>
      <c r="D180" s="83" t="s">
        <v>6</v>
      </c>
      <c r="E180" s="83"/>
      <c r="F180" s="83"/>
      <c r="G180" s="83" t="s">
        <v>0</v>
      </c>
      <c r="H180" s="83" t="s">
        <v>1</v>
      </c>
      <c r="I180" s="83" t="s">
        <v>2</v>
      </c>
      <c r="J180" s="83" t="s">
        <v>6</v>
      </c>
      <c r="K180" s="83"/>
      <c r="L180" s="83"/>
      <c r="M180" s="83" t="s">
        <v>0</v>
      </c>
      <c r="N180" s="83" t="s">
        <v>1</v>
      </c>
      <c r="O180" s="83" t="s">
        <v>2</v>
      </c>
      <c r="P180" s="83" t="s">
        <v>6</v>
      </c>
      <c r="Q180" s="83"/>
      <c r="R180" s="83"/>
      <c r="S180" s="83" t="s">
        <v>0</v>
      </c>
      <c r="T180" s="83" t="s">
        <v>1</v>
      </c>
      <c r="U180" s="83" t="s">
        <v>2</v>
      </c>
      <c r="V180" s="84" t="s">
        <v>6</v>
      </c>
      <c r="W180" s="85"/>
      <c r="X180" s="86"/>
    </row>
    <row r="181" spans="1:24" x14ac:dyDescent="0.55000000000000004">
      <c r="A181" s="83"/>
      <c r="B181" s="83"/>
      <c r="C181" s="83"/>
      <c r="D181" s="76" t="s">
        <v>3</v>
      </c>
      <c r="E181" s="76" t="s">
        <v>4</v>
      </c>
      <c r="F181" s="76" t="s">
        <v>5</v>
      </c>
      <c r="G181" s="83"/>
      <c r="H181" s="83"/>
      <c r="I181" s="83"/>
      <c r="J181" s="76" t="s">
        <v>42</v>
      </c>
      <c r="K181" s="76" t="s">
        <v>43</v>
      </c>
      <c r="L181" s="76" t="s">
        <v>44</v>
      </c>
      <c r="M181" s="83"/>
      <c r="N181" s="83"/>
      <c r="O181" s="83"/>
      <c r="P181" s="76" t="s">
        <v>45</v>
      </c>
      <c r="Q181" s="76" t="s">
        <v>46</v>
      </c>
      <c r="R181" s="76" t="s">
        <v>47</v>
      </c>
      <c r="S181" s="83"/>
      <c r="T181" s="83"/>
      <c r="U181" s="83"/>
      <c r="V181" s="76" t="s">
        <v>50</v>
      </c>
      <c r="W181" s="76" t="s">
        <v>51</v>
      </c>
      <c r="X181" s="76" t="s">
        <v>52</v>
      </c>
    </row>
    <row r="182" spans="1:24" x14ac:dyDescent="0.55000000000000004">
      <c r="A182" s="30">
        <v>1</v>
      </c>
      <c r="B182" s="31" t="s">
        <v>7</v>
      </c>
      <c r="C182" s="4">
        <f t="shared" ref="C182:C192" si="32">SUM(D182+E182+F182)</f>
        <v>0</v>
      </c>
      <c r="D182" s="2">
        <v>0</v>
      </c>
      <c r="E182" s="2">
        <v>0</v>
      </c>
      <c r="F182" s="2">
        <v>0</v>
      </c>
      <c r="G182" s="30">
        <v>1</v>
      </c>
      <c r="H182" s="31" t="s">
        <v>7</v>
      </c>
      <c r="I182" s="4">
        <f t="shared" ref="I182:I192" si="33">SUM(J182+K182+L182)</f>
        <v>0</v>
      </c>
      <c r="J182" s="2">
        <v>0</v>
      </c>
      <c r="K182" s="2">
        <v>0</v>
      </c>
      <c r="L182" s="2">
        <v>0</v>
      </c>
      <c r="M182" s="30">
        <v>1</v>
      </c>
      <c r="N182" s="31" t="s">
        <v>7</v>
      </c>
      <c r="O182" s="4">
        <f t="shared" ref="O182:O192" si="34">SUM(P182+Q182+R182)</f>
        <v>0</v>
      </c>
      <c r="P182" s="2">
        <v>0</v>
      </c>
      <c r="Q182" s="2">
        <v>0</v>
      </c>
      <c r="R182" s="2">
        <v>0</v>
      </c>
      <c r="S182" s="30">
        <v>1</v>
      </c>
      <c r="T182" s="31" t="s">
        <v>7</v>
      </c>
      <c r="U182" s="4"/>
      <c r="V182" s="2">
        <v>0</v>
      </c>
      <c r="W182" s="2">
        <v>0</v>
      </c>
      <c r="X182" s="2">
        <v>0</v>
      </c>
    </row>
    <row r="183" spans="1:24" x14ac:dyDescent="0.55000000000000004">
      <c r="A183" s="32">
        <v>2</v>
      </c>
      <c r="B183" s="3" t="s">
        <v>84</v>
      </c>
      <c r="C183" s="4">
        <f t="shared" si="32"/>
        <v>134220</v>
      </c>
      <c r="D183" s="4">
        <v>44740</v>
      </c>
      <c r="E183" s="4">
        <v>44740</v>
      </c>
      <c r="F183" s="4">
        <v>44740</v>
      </c>
      <c r="G183" s="32">
        <v>2</v>
      </c>
      <c r="H183" s="3" t="s">
        <v>84</v>
      </c>
      <c r="I183" s="4">
        <f t="shared" si="33"/>
        <v>134220</v>
      </c>
      <c r="J183" s="4">
        <v>44740</v>
      </c>
      <c r="K183" s="4">
        <v>44740</v>
      </c>
      <c r="L183" s="4">
        <v>44740</v>
      </c>
      <c r="M183" s="32">
        <v>2</v>
      </c>
      <c r="N183" s="3" t="s">
        <v>84</v>
      </c>
      <c r="O183" s="4">
        <f t="shared" si="34"/>
        <v>135630</v>
      </c>
      <c r="P183" s="4">
        <v>45210</v>
      </c>
      <c r="Q183" s="4">
        <v>45210</v>
      </c>
      <c r="R183" s="4">
        <v>45210</v>
      </c>
      <c r="S183" s="32">
        <v>2</v>
      </c>
      <c r="T183" s="3" t="s">
        <v>84</v>
      </c>
      <c r="U183" s="4">
        <f t="shared" ref="U183:U192" si="35">SUM(V183+W183+X183)</f>
        <v>115630</v>
      </c>
      <c r="V183" s="4">
        <v>45210</v>
      </c>
      <c r="W183" s="4">
        <v>35210</v>
      </c>
      <c r="X183" s="4">
        <v>35210</v>
      </c>
    </row>
    <row r="184" spans="1:24" x14ac:dyDescent="0.55000000000000004">
      <c r="A184" s="32">
        <v>3</v>
      </c>
      <c r="B184" s="3" t="s">
        <v>9</v>
      </c>
      <c r="C184" s="4">
        <f t="shared" si="32"/>
        <v>0</v>
      </c>
      <c r="D184" s="4"/>
      <c r="E184" s="4"/>
      <c r="F184" s="4"/>
      <c r="G184" s="32">
        <v>3</v>
      </c>
      <c r="H184" s="3" t="s">
        <v>9</v>
      </c>
      <c r="I184" s="4">
        <f t="shared" si="33"/>
        <v>0</v>
      </c>
      <c r="J184" s="4"/>
      <c r="K184" s="4"/>
      <c r="L184" s="4"/>
      <c r="M184" s="32">
        <v>3</v>
      </c>
      <c r="N184" s="3" t="s">
        <v>9</v>
      </c>
      <c r="O184" s="4">
        <f t="shared" si="34"/>
        <v>0</v>
      </c>
      <c r="P184" s="4">
        <v>0</v>
      </c>
      <c r="Q184" s="4"/>
      <c r="R184" s="4"/>
      <c r="S184" s="32">
        <v>3</v>
      </c>
      <c r="T184" s="3" t="s">
        <v>9</v>
      </c>
      <c r="U184" s="4">
        <f t="shared" si="35"/>
        <v>0</v>
      </c>
      <c r="V184" s="4"/>
      <c r="W184" s="4"/>
      <c r="X184" s="4"/>
    </row>
    <row r="185" spans="1:24" x14ac:dyDescent="0.55000000000000004">
      <c r="A185" s="32">
        <v>4</v>
      </c>
      <c r="B185" s="3" t="s">
        <v>10</v>
      </c>
      <c r="C185" s="4">
        <f t="shared" si="32"/>
        <v>0</v>
      </c>
      <c r="D185" s="4"/>
      <c r="E185" s="4"/>
      <c r="F185" s="4"/>
      <c r="G185" s="32">
        <v>4</v>
      </c>
      <c r="H185" s="3" t="s">
        <v>10</v>
      </c>
      <c r="I185" s="4">
        <f t="shared" si="33"/>
        <v>0</v>
      </c>
      <c r="J185" s="4"/>
      <c r="K185" s="4"/>
      <c r="L185" s="4"/>
      <c r="M185" s="32">
        <v>4</v>
      </c>
      <c r="N185" s="3" t="s">
        <v>10</v>
      </c>
      <c r="O185" s="4">
        <f t="shared" si="34"/>
        <v>0</v>
      </c>
      <c r="P185" s="4">
        <v>0</v>
      </c>
      <c r="Q185" s="4"/>
      <c r="R185" s="4"/>
      <c r="S185" s="32">
        <v>4</v>
      </c>
      <c r="T185" s="3" t="s">
        <v>10</v>
      </c>
      <c r="U185" s="4">
        <f t="shared" si="35"/>
        <v>0</v>
      </c>
      <c r="V185" s="4"/>
      <c r="W185" s="4"/>
      <c r="X185" s="4"/>
    </row>
    <row r="186" spans="1:24" x14ac:dyDescent="0.55000000000000004">
      <c r="A186" s="32">
        <v>5</v>
      </c>
      <c r="B186" s="3" t="s">
        <v>11</v>
      </c>
      <c r="C186" s="4">
        <f t="shared" si="32"/>
        <v>9000</v>
      </c>
      <c r="D186" s="4">
        <v>3000</v>
      </c>
      <c r="E186" s="4">
        <v>3000</v>
      </c>
      <c r="F186" s="4">
        <v>3000</v>
      </c>
      <c r="G186" s="32">
        <v>5</v>
      </c>
      <c r="H186" s="3" t="s">
        <v>11</v>
      </c>
      <c r="I186" s="4">
        <f t="shared" si="33"/>
        <v>9000</v>
      </c>
      <c r="J186" s="4">
        <v>3000</v>
      </c>
      <c r="K186" s="4">
        <v>3000</v>
      </c>
      <c r="L186" s="4">
        <v>3000</v>
      </c>
      <c r="M186" s="32">
        <v>5</v>
      </c>
      <c r="N186" s="3" t="s">
        <v>11</v>
      </c>
      <c r="O186" s="4">
        <f t="shared" si="34"/>
        <v>9000</v>
      </c>
      <c r="P186" s="4">
        <v>3000</v>
      </c>
      <c r="Q186" s="4">
        <v>3000</v>
      </c>
      <c r="R186" s="4">
        <v>3000</v>
      </c>
      <c r="S186" s="32">
        <v>5</v>
      </c>
      <c r="T186" s="3" t="s">
        <v>11</v>
      </c>
      <c r="U186" s="4">
        <f t="shared" si="35"/>
        <v>12000</v>
      </c>
      <c r="V186" s="4">
        <v>3000</v>
      </c>
      <c r="W186" s="4">
        <v>3000</v>
      </c>
      <c r="X186" s="4">
        <v>6000</v>
      </c>
    </row>
    <row r="187" spans="1:24" x14ac:dyDescent="0.55000000000000004">
      <c r="A187" s="32">
        <v>6</v>
      </c>
      <c r="B187" s="3" t="s">
        <v>12</v>
      </c>
      <c r="C187" s="4">
        <f t="shared" si="32"/>
        <v>771000</v>
      </c>
      <c r="D187" s="4">
        <v>32000</v>
      </c>
      <c r="E187" s="4">
        <v>3000</v>
      </c>
      <c r="F187" s="4">
        <v>736000</v>
      </c>
      <c r="G187" s="32">
        <v>6</v>
      </c>
      <c r="H187" s="3" t="s">
        <v>12</v>
      </c>
      <c r="I187" s="4">
        <f t="shared" si="33"/>
        <v>11000</v>
      </c>
      <c r="J187" s="4"/>
      <c r="K187" s="4">
        <v>1000</v>
      </c>
      <c r="L187" s="4">
        <v>10000</v>
      </c>
      <c r="M187" s="32">
        <v>6</v>
      </c>
      <c r="N187" s="3" t="s">
        <v>12</v>
      </c>
      <c r="O187" s="4">
        <f t="shared" si="34"/>
        <v>15000</v>
      </c>
      <c r="P187" s="4">
        <v>2000</v>
      </c>
      <c r="Q187" s="4">
        <v>3000</v>
      </c>
      <c r="R187" s="4">
        <v>10000</v>
      </c>
      <c r="S187" s="32">
        <v>6</v>
      </c>
      <c r="T187" s="3" t="s">
        <v>12</v>
      </c>
      <c r="U187" s="4">
        <f t="shared" si="35"/>
        <v>2500</v>
      </c>
      <c r="V187" s="4">
        <v>0</v>
      </c>
      <c r="W187" s="4">
        <v>1000</v>
      </c>
      <c r="X187" s="4">
        <v>1500</v>
      </c>
    </row>
    <row r="188" spans="1:24" x14ac:dyDescent="0.55000000000000004">
      <c r="A188" s="32">
        <v>7</v>
      </c>
      <c r="B188" s="3" t="s">
        <v>13</v>
      </c>
      <c r="C188" s="4">
        <f t="shared" si="32"/>
        <v>2000</v>
      </c>
      <c r="D188" s="4"/>
      <c r="E188" s="4">
        <v>1000</v>
      </c>
      <c r="F188" s="4">
        <v>1000</v>
      </c>
      <c r="G188" s="32">
        <v>7</v>
      </c>
      <c r="H188" s="3" t="s">
        <v>13</v>
      </c>
      <c r="I188" s="4">
        <f t="shared" si="33"/>
        <v>2250</v>
      </c>
      <c r="J188" s="4">
        <v>1000</v>
      </c>
      <c r="K188" s="4">
        <v>1000</v>
      </c>
      <c r="L188" s="4">
        <v>250</v>
      </c>
      <c r="M188" s="32">
        <v>7</v>
      </c>
      <c r="N188" s="3" t="s">
        <v>13</v>
      </c>
      <c r="O188" s="4">
        <f t="shared" si="34"/>
        <v>70800</v>
      </c>
      <c r="P188" s="4">
        <v>45800</v>
      </c>
      <c r="Q188" s="4">
        <v>10000</v>
      </c>
      <c r="R188" s="4">
        <v>15000</v>
      </c>
      <c r="S188" s="32">
        <v>7</v>
      </c>
      <c r="T188" s="3" t="s">
        <v>13</v>
      </c>
      <c r="U188" s="4">
        <f t="shared" si="35"/>
        <v>60000</v>
      </c>
      <c r="V188" s="4">
        <v>5000</v>
      </c>
      <c r="W188" s="4">
        <v>10000</v>
      </c>
      <c r="X188" s="4">
        <v>45000</v>
      </c>
    </row>
    <row r="189" spans="1:24" x14ac:dyDescent="0.55000000000000004">
      <c r="A189" s="32">
        <v>8</v>
      </c>
      <c r="B189" s="3" t="s">
        <v>14</v>
      </c>
      <c r="C189" s="4">
        <f t="shared" si="32"/>
        <v>0</v>
      </c>
      <c r="D189" s="4">
        <v>0</v>
      </c>
      <c r="E189" s="4">
        <v>0</v>
      </c>
      <c r="F189" s="4">
        <v>0</v>
      </c>
      <c r="G189" s="32">
        <v>8</v>
      </c>
      <c r="H189" s="3" t="s">
        <v>14</v>
      </c>
      <c r="I189" s="4">
        <f t="shared" si="33"/>
        <v>0</v>
      </c>
      <c r="J189" s="4"/>
      <c r="K189" s="4"/>
      <c r="L189" s="4"/>
      <c r="M189" s="32">
        <v>8</v>
      </c>
      <c r="N189" s="3" t="s">
        <v>14</v>
      </c>
      <c r="O189" s="4">
        <f t="shared" si="34"/>
        <v>0</v>
      </c>
      <c r="P189" s="4">
        <v>0</v>
      </c>
      <c r="Q189" s="4">
        <v>0</v>
      </c>
      <c r="R189" s="4">
        <v>0</v>
      </c>
      <c r="S189" s="32">
        <v>8</v>
      </c>
      <c r="T189" s="3" t="s">
        <v>14</v>
      </c>
      <c r="U189" s="4">
        <f t="shared" si="35"/>
        <v>0</v>
      </c>
      <c r="V189" s="4"/>
      <c r="W189" s="4"/>
      <c r="X189" s="4"/>
    </row>
    <row r="190" spans="1:24" x14ac:dyDescent="0.55000000000000004">
      <c r="A190" s="32">
        <v>9</v>
      </c>
      <c r="B190" s="3" t="s">
        <v>15</v>
      </c>
      <c r="C190" s="4">
        <f t="shared" si="32"/>
        <v>0</v>
      </c>
      <c r="D190" s="4">
        <v>0</v>
      </c>
      <c r="E190" s="4">
        <v>0</v>
      </c>
      <c r="F190" s="4">
        <v>0</v>
      </c>
      <c r="G190" s="32">
        <v>9</v>
      </c>
      <c r="H190" s="3" t="s">
        <v>15</v>
      </c>
      <c r="I190" s="4">
        <f t="shared" si="33"/>
        <v>0</v>
      </c>
      <c r="J190" s="4"/>
      <c r="K190" s="4"/>
      <c r="L190" s="4"/>
      <c r="M190" s="32">
        <v>9</v>
      </c>
      <c r="N190" s="3" t="s">
        <v>15</v>
      </c>
      <c r="O190" s="4">
        <f t="shared" si="34"/>
        <v>0</v>
      </c>
      <c r="P190" s="4">
        <v>0</v>
      </c>
      <c r="Q190" s="4">
        <v>0</v>
      </c>
      <c r="R190" s="4">
        <v>0</v>
      </c>
      <c r="S190" s="32">
        <v>9</v>
      </c>
      <c r="T190" s="3" t="s">
        <v>15</v>
      </c>
      <c r="U190" s="4">
        <f t="shared" si="35"/>
        <v>0</v>
      </c>
      <c r="V190" s="4"/>
      <c r="W190" s="4"/>
      <c r="X190" s="4"/>
    </row>
    <row r="191" spans="1:24" x14ac:dyDescent="0.55000000000000004">
      <c r="A191" s="32">
        <v>10</v>
      </c>
      <c r="B191" s="3" t="s">
        <v>16</v>
      </c>
      <c r="C191" s="4">
        <f t="shared" si="32"/>
        <v>0</v>
      </c>
      <c r="D191" s="4">
        <v>0</v>
      </c>
      <c r="E191" s="4">
        <v>0</v>
      </c>
      <c r="F191" s="4">
        <v>0</v>
      </c>
      <c r="G191" s="32">
        <v>10</v>
      </c>
      <c r="H191" s="3" t="s">
        <v>16</v>
      </c>
      <c r="I191" s="4">
        <f t="shared" si="33"/>
        <v>0</v>
      </c>
      <c r="J191" s="4"/>
      <c r="K191" s="4"/>
      <c r="L191" s="4"/>
      <c r="M191" s="32">
        <v>10</v>
      </c>
      <c r="N191" s="3" t="s">
        <v>16</v>
      </c>
      <c r="O191" s="4">
        <f t="shared" si="34"/>
        <v>0</v>
      </c>
      <c r="P191" s="4">
        <v>0</v>
      </c>
      <c r="Q191" s="4">
        <v>0</v>
      </c>
      <c r="R191" s="4">
        <v>0</v>
      </c>
      <c r="S191" s="32">
        <v>10</v>
      </c>
      <c r="T191" s="3" t="s">
        <v>16</v>
      </c>
      <c r="U191" s="4">
        <f t="shared" si="35"/>
        <v>0</v>
      </c>
      <c r="V191" s="4"/>
      <c r="W191" s="4"/>
      <c r="X191" s="4"/>
    </row>
    <row r="192" spans="1:24" x14ac:dyDescent="0.55000000000000004">
      <c r="A192" s="34">
        <v>11</v>
      </c>
      <c r="B192" s="5" t="s">
        <v>17</v>
      </c>
      <c r="C192" s="4">
        <f t="shared" si="32"/>
        <v>0</v>
      </c>
      <c r="D192" s="6">
        <v>0</v>
      </c>
      <c r="E192" s="6">
        <v>0</v>
      </c>
      <c r="F192" s="6">
        <v>0</v>
      </c>
      <c r="G192" s="34">
        <v>11</v>
      </c>
      <c r="H192" s="5" t="s">
        <v>17</v>
      </c>
      <c r="I192" s="4">
        <f t="shared" si="33"/>
        <v>0</v>
      </c>
      <c r="J192" s="6">
        <v>0</v>
      </c>
      <c r="K192" s="6">
        <v>0</v>
      </c>
      <c r="L192" s="6">
        <v>0</v>
      </c>
      <c r="M192" s="34">
        <v>11</v>
      </c>
      <c r="N192" s="5" t="s">
        <v>17</v>
      </c>
      <c r="O192" s="4">
        <f t="shared" si="34"/>
        <v>0</v>
      </c>
      <c r="P192" s="6">
        <v>0</v>
      </c>
      <c r="Q192" s="6">
        <v>0</v>
      </c>
      <c r="R192" s="6">
        <v>0</v>
      </c>
      <c r="S192" s="34">
        <v>11</v>
      </c>
      <c r="T192" s="5" t="s">
        <v>17</v>
      </c>
      <c r="U192" s="4">
        <f t="shared" si="35"/>
        <v>0</v>
      </c>
      <c r="V192" s="6">
        <v>0</v>
      </c>
      <c r="W192" s="6">
        <v>0</v>
      </c>
      <c r="X192" s="6">
        <v>0</v>
      </c>
    </row>
    <row r="193" spans="1:24" x14ac:dyDescent="0.55000000000000004">
      <c r="A193" s="90" t="s">
        <v>2</v>
      </c>
      <c r="B193" s="91"/>
      <c r="C193" s="7">
        <f>SUM(C182:C192)</f>
        <v>916220</v>
      </c>
      <c r="D193" s="7">
        <f>SUM(D182:D192)</f>
        <v>79740</v>
      </c>
      <c r="E193" s="7">
        <f>SUM(E182:E192)</f>
        <v>51740</v>
      </c>
      <c r="F193" s="7">
        <f>SUM(F182:F192)</f>
        <v>784740</v>
      </c>
      <c r="G193" s="90" t="s">
        <v>2</v>
      </c>
      <c r="H193" s="91"/>
      <c r="I193" s="7">
        <f>SUM(I182:I192)</f>
        <v>156470</v>
      </c>
      <c r="J193" s="7">
        <f>SUM(J182:J192)</f>
        <v>48740</v>
      </c>
      <c r="K193" s="7">
        <f>SUM(K182:K192)</f>
        <v>49740</v>
      </c>
      <c r="L193" s="7">
        <f>SUM(L182:L192)</f>
        <v>57990</v>
      </c>
      <c r="M193" s="90" t="s">
        <v>2</v>
      </c>
      <c r="N193" s="91"/>
      <c r="O193" s="7">
        <f>SUM(O182:O192)</f>
        <v>230430</v>
      </c>
      <c r="P193" s="7">
        <f>SUM(P182:P192)</f>
        <v>96010</v>
      </c>
      <c r="Q193" s="7">
        <f>SUM(Q182:Q192)</f>
        <v>61210</v>
      </c>
      <c r="R193" s="7">
        <f>SUM(R182:R192)</f>
        <v>73210</v>
      </c>
      <c r="S193" s="90" t="s">
        <v>2</v>
      </c>
      <c r="T193" s="91"/>
      <c r="U193" s="7">
        <f>SUM(U182:U192)</f>
        <v>190130</v>
      </c>
      <c r="V193" s="7">
        <f>SUM(V182:V192)</f>
        <v>53210</v>
      </c>
      <c r="W193" s="7">
        <f>SUM(W182:W192)</f>
        <v>49210</v>
      </c>
      <c r="X193" s="7">
        <f>SUM(X182:X192)</f>
        <v>87710</v>
      </c>
    </row>
    <row r="195" spans="1:24" x14ac:dyDescent="0.55000000000000004">
      <c r="A195" s="1" t="s">
        <v>21</v>
      </c>
      <c r="G195" s="1" t="s">
        <v>21</v>
      </c>
      <c r="M195" s="1" t="s">
        <v>21</v>
      </c>
      <c r="S195" s="1" t="s">
        <v>21</v>
      </c>
    </row>
    <row r="196" spans="1:24" x14ac:dyDescent="0.55000000000000004">
      <c r="B196" s="40"/>
      <c r="C196" s="40"/>
      <c r="D196" s="40"/>
      <c r="E196" s="40"/>
      <c r="F196" s="40"/>
      <c r="H196" s="40"/>
      <c r="I196" s="40"/>
      <c r="J196" s="40"/>
      <c r="K196" s="40"/>
      <c r="L196" s="40"/>
      <c r="N196" s="40"/>
      <c r="O196" s="40"/>
      <c r="P196" s="40"/>
      <c r="Q196" s="40"/>
      <c r="R196" s="40"/>
      <c r="T196" s="40"/>
      <c r="U196" s="40"/>
      <c r="V196" s="40"/>
      <c r="W196" s="40"/>
      <c r="X196" s="40"/>
    </row>
    <row r="197" spans="1:24" x14ac:dyDescent="0.55000000000000004">
      <c r="B197" s="40"/>
      <c r="C197" s="40"/>
      <c r="D197" s="40"/>
      <c r="E197" s="40"/>
      <c r="F197" s="40"/>
      <c r="H197" s="40"/>
      <c r="I197" s="40"/>
      <c r="J197" s="40"/>
      <c r="K197" s="40"/>
      <c r="L197" s="40"/>
      <c r="N197" s="40"/>
      <c r="O197" s="40"/>
      <c r="P197" s="40"/>
      <c r="Q197" s="40"/>
      <c r="R197" s="40"/>
      <c r="T197" s="40"/>
      <c r="U197" s="40"/>
      <c r="V197" s="40"/>
      <c r="W197" s="40"/>
      <c r="X197" s="40"/>
    </row>
    <row r="198" spans="1:24" x14ac:dyDescent="0.55000000000000004">
      <c r="B198" s="35"/>
      <c r="C198" s="35"/>
      <c r="D198" s="35"/>
      <c r="E198" s="35"/>
      <c r="F198" s="35"/>
      <c r="H198" s="35"/>
      <c r="I198" s="35"/>
      <c r="J198" s="35"/>
      <c r="K198" s="35"/>
      <c r="L198" s="35"/>
      <c r="N198" s="35"/>
      <c r="O198" s="35"/>
      <c r="P198" s="35"/>
      <c r="Q198" s="35"/>
      <c r="R198" s="35"/>
      <c r="T198" s="35"/>
      <c r="U198" s="35"/>
      <c r="V198" s="35"/>
      <c r="W198" s="35"/>
      <c r="X198" s="35"/>
    </row>
    <row r="199" spans="1:24" x14ac:dyDescent="0.55000000000000004">
      <c r="B199" s="35"/>
      <c r="C199" s="35"/>
      <c r="D199" s="35"/>
      <c r="E199" s="35"/>
      <c r="F199" s="35"/>
      <c r="H199" s="35"/>
      <c r="I199" s="35"/>
      <c r="J199" s="35"/>
      <c r="K199" s="35"/>
      <c r="L199" s="35"/>
      <c r="N199" s="35"/>
      <c r="O199" s="35"/>
      <c r="P199" s="35"/>
      <c r="Q199" s="35"/>
      <c r="R199" s="35"/>
      <c r="T199" s="35"/>
      <c r="U199" s="35"/>
      <c r="V199" s="35"/>
      <c r="W199" s="35"/>
      <c r="X199" s="35"/>
    </row>
    <row r="200" spans="1:24" x14ac:dyDescent="0.55000000000000004">
      <c r="B200" s="36"/>
      <c r="C200" s="36"/>
      <c r="D200" s="36"/>
      <c r="E200" s="36"/>
      <c r="F200" s="36"/>
      <c r="H200" s="36"/>
      <c r="I200" s="36"/>
      <c r="J200" s="36"/>
      <c r="K200" s="36"/>
      <c r="L200" s="36"/>
      <c r="N200" s="36"/>
      <c r="O200" s="36"/>
      <c r="P200" s="36"/>
      <c r="Q200" s="36"/>
      <c r="R200" s="36"/>
      <c r="T200" s="36"/>
      <c r="U200" s="36"/>
      <c r="V200" s="36"/>
      <c r="W200" s="36"/>
      <c r="X200" s="36"/>
    </row>
    <row r="201" spans="1:24" x14ac:dyDescent="0.55000000000000004">
      <c r="C201" s="41" t="s">
        <v>75</v>
      </c>
      <c r="E201" s="38" t="s">
        <v>74</v>
      </c>
      <c r="F201" s="36"/>
      <c r="I201" s="41" t="s">
        <v>75</v>
      </c>
      <c r="K201" s="38" t="s">
        <v>74</v>
      </c>
      <c r="L201" s="36"/>
      <c r="O201" s="41" t="s">
        <v>75</v>
      </c>
      <c r="Q201" s="38" t="s">
        <v>74</v>
      </c>
      <c r="R201" s="36"/>
      <c r="U201" s="41" t="s">
        <v>75</v>
      </c>
      <c r="W201" s="38" t="s">
        <v>74</v>
      </c>
      <c r="X201" s="36"/>
    </row>
    <row r="202" spans="1:24" x14ac:dyDescent="0.55000000000000004">
      <c r="B202" s="78"/>
      <c r="C202" s="82" t="s">
        <v>99</v>
      </c>
      <c r="D202" s="82"/>
      <c r="E202" s="82"/>
      <c r="F202" s="36"/>
      <c r="H202" s="78"/>
      <c r="I202" s="82" t="s">
        <v>99</v>
      </c>
      <c r="J202" s="82"/>
      <c r="K202" s="82"/>
      <c r="L202" s="36"/>
      <c r="N202" s="78"/>
      <c r="O202" s="82" t="s">
        <v>99</v>
      </c>
      <c r="P202" s="82"/>
      <c r="Q202" s="82"/>
      <c r="R202" s="36"/>
      <c r="T202" s="78"/>
      <c r="U202" s="82" t="s">
        <v>99</v>
      </c>
      <c r="V202" s="82"/>
      <c r="W202" s="82"/>
      <c r="X202" s="36"/>
    </row>
    <row r="203" spans="1:24" x14ac:dyDescent="0.55000000000000004">
      <c r="B203" s="36"/>
      <c r="C203" s="82" t="s">
        <v>107</v>
      </c>
      <c r="D203" s="82"/>
      <c r="E203" s="82"/>
      <c r="F203" s="36"/>
      <c r="H203" s="36"/>
      <c r="I203" s="82" t="s">
        <v>107</v>
      </c>
      <c r="J203" s="82"/>
      <c r="K203" s="82"/>
      <c r="L203" s="36"/>
      <c r="N203" s="36"/>
      <c r="O203" s="82" t="s">
        <v>107</v>
      </c>
      <c r="P203" s="82"/>
      <c r="Q203" s="82"/>
      <c r="R203" s="36"/>
      <c r="T203" s="36"/>
      <c r="U203" s="82" t="s">
        <v>107</v>
      </c>
      <c r="V203" s="82"/>
      <c r="W203" s="82"/>
      <c r="X203" s="36"/>
    </row>
    <row r="204" spans="1:24" x14ac:dyDescent="0.55000000000000004">
      <c r="A204" s="89" t="s">
        <v>18</v>
      </c>
      <c r="B204" s="89"/>
      <c r="C204" s="89"/>
      <c r="D204" s="89"/>
      <c r="E204" s="89"/>
      <c r="F204" s="89"/>
      <c r="G204" s="89" t="s">
        <v>18</v>
      </c>
      <c r="H204" s="89"/>
      <c r="I204" s="89"/>
      <c r="J204" s="89"/>
      <c r="K204" s="89"/>
      <c r="L204" s="89"/>
      <c r="M204" s="89" t="s">
        <v>18</v>
      </c>
      <c r="N204" s="89"/>
      <c r="O204" s="89"/>
      <c r="P204" s="89"/>
      <c r="Q204" s="89"/>
      <c r="R204" s="89"/>
      <c r="S204" s="89" t="s">
        <v>18</v>
      </c>
      <c r="T204" s="89"/>
      <c r="U204" s="89"/>
      <c r="V204" s="89"/>
      <c r="W204" s="89"/>
      <c r="X204" s="89"/>
    </row>
    <row r="205" spans="1:24" x14ac:dyDescent="0.55000000000000004">
      <c r="A205" s="89" t="s">
        <v>32</v>
      </c>
      <c r="B205" s="89"/>
      <c r="C205" s="89"/>
      <c r="D205" s="89"/>
      <c r="E205" s="89"/>
      <c r="F205" s="89"/>
      <c r="G205" s="89" t="s">
        <v>32</v>
      </c>
      <c r="H205" s="89"/>
      <c r="I205" s="89"/>
      <c r="J205" s="89"/>
      <c r="K205" s="89"/>
      <c r="L205" s="89"/>
      <c r="M205" s="89" t="s">
        <v>32</v>
      </c>
      <c r="N205" s="89"/>
      <c r="O205" s="89"/>
      <c r="P205" s="89"/>
      <c r="Q205" s="89"/>
      <c r="R205" s="89"/>
      <c r="S205" s="89" t="s">
        <v>32</v>
      </c>
      <c r="T205" s="89"/>
      <c r="U205" s="89"/>
      <c r="V205" s="89"/>
      <c r="W205" s="89"/>
      <c r="X205" s="89"/>
    </row>
    <row r="206" spans="1:24" x14ac:dyDescent="0.55000000000000004">
      <c r="A206" s="89" t="s">
        <v>101</v>
      </c>
      <c r="B206" s="89"/>
      <c r="C206" s="89"/>
      <c r="D206" s="89"/>
      <c r="E206" s="89"/>
      <c r="F206" s="89"/>
      <c r="G206" s="89" t="s">
        <v>101</v>
      </c>
      <c r="H206" s="89"/>
      <c r="I206" s="89"/>
      <c r="J206" s="89"/>
      <c r="K206" s="89"/>
      <c r="L206" s="89"/>
      <c r="M206" s="89" t="s">
        <v>101</v>
      </c>
      <c r="N206" s="89"/>
      <c r="O206" s="89"/>
      <c r="P206" s="89"/>
      <c r="Q206" s="89"/>
      <c r="R206" s="89"/>
      <c r="S206" s="89" t="s">
        <v>101</v>
      </c>
      <c r="T206" s="89"/>
      <c r="U206" s="89"/>
      <c r="V206" s="89"/>
      <c r="W206" s="89"/>
      <c r="X206" s="89"/>
    </row>
    <row r="207" spans="1:24" x14ac:dyDescent="0.55000000000000004">
      <c r="A207" s="89" t="s">
        <v>103</v>
      </c>
      <c r="B207" s="89"/>
      <c r="C207" s="89"/>
      <c r="D207" s="89"/>
      <c r="E207" s="89"/>
      <c r="F207" s="89"/>
      <c r="G207" s="89" t="s">
        <v>105</v>
      </c>
      <c r="H207" s="89"/>
      <c r="I207" s="89"/>
      <c r="J207" s="89"/>
      <c r="K207" s="89"/>
      <c r="L207" s="89"/>
      <c r="M207" s="89" t="s">
        <v>106</v>
      </c>
      <c r="N207" s="89"/>
      <c r="O207" s="89"/>
      <c r="P207" s="89"/>
      <c r="Q207" s="89"/>
      <c r="R207" s="89"/>
      <c r="S207" s="89" t="s">
        <v>104</v>
      </c>
      <c r="T207" s="89"/>
      <c r="U207" s="89"/>
      <c r="V207" s="89"/>
      <c r="W207" s="89"/>
      <c r="X207" s="89"/>
    </row>
    <row r="208" spans="1:24" x14ac:dyDescent="0.55000000000000004">
      <c r="A208" s="92" t="s">
        <v>73</v>
      </c>
      <c r="B208" s="92"/>
      <c r="C208" s="92"/>
      <c r="D208" s="92"/>
      <c r="E208" s="92"/>
      <c r="F208" s="92"/>
      <c r="G208" s="92" t="s">
        <v>73</v>
      </c>
      <c r="H208" s="92"/>
      <c r="I208" s="92"/>
      <c r="J208" s="92"/>
      <c r="K208" s="92"/>
      <c r="L208" s="92"/>
      <c r="M208" s="92" t="s">
        <v>73</v>
      </c>
      <c r="N208" s="92"/>
      <c r="O208" s="92"/>
      <c r="P208" s="92"/>
      <c r="Q208" s="92"/>
      <c r="R208" s="92"/>
      <c r="S208" s="92" t="s">
        <v>73</v>
      </c>
      <c r="T208" s="92"/>
      <c r="U208" s="92"/>
      <c r="V208" s="92"/>
      <c r="W208" s="92"/>
      <c r="X208" s="92"/>
    </row>
    <row r="209" spans="1:24" x14ac:dyDescent="0.55000000000000004">
      <c r="A209" s="83" t="s">
        <v>0</v>
      </c>
      <c r="B209" s="83" t="s">
        <v>1</v>
      </c>
      <c r="C209" s="83" t="s">
        <v>2</v>
      </c>
      <c r="D209" s="83" t="s">
        <v>6</v>
      </c>
      <c r="E209" s="83"/>
      <c r="F209" s="83"/>
      <c r="G209" s="83" t="s">
        <v>0</v>
      </c>
      <c r="H209" s="83" t="s">
        <v>1</v>
      </c>
      <c r="I209" s="83" t="s">
        <v>2</v>
      </c>
      <c r="J209" s="83" t="s">
        <v>6</v>
      </c>
      <c r="K209" s="83"/>
      <c r="L209" s="83"/>
      <c r="M209" s="83" t="s">
        <v>0</v>
      </c>
      <c r="N209" s="83" t="s">
        <v>1</v>
      </c>
      <c r="O209" s="83" t="s">
        <v>2</v>
      </c>
      <c r="P209" s="83" t="s">
        <v>6</v>
      </c>
      <c r="Q209" s="83"/>
      <c r="R209" s="83"/>
      <c r="S209" s="83" t="s">
        <v>0</v>
      </c>
      <c r="T209" s="83" t="s">
        <v>1</v>
      </c>
      <c r="U209" s="83" t="s">
        <v>2</v>
      </c>
      <c r="V209" s="84" t="s">
        <v>6</v>
      </c>
      <c r="W209" s="85"/>
      <c r="X209" s="86"/>
    </row>
    <row r="210" spans="1:24" x14ac:dyDescent="0.55000000000000004">
      <c r="A210" s="83"/>
      <c r="B210" s="83"/>
      <c r="C210" s="83"/>
      <c r="D210" s="76" t="s">
        <v>3</v>
      </c>
      <c r="E210" s="76" t="s">
        <v>4</v>
      </c>
      <c r="F210" s="76" t="s">
        <v>5</v>
      </c>
      <c r="G210" s="83"/>
      <c r="H210" s="83"/>
      <c r="I210" s="83"/>
      <c r="J210" s="76" t="s">
        <v>42</v>
      </c>
      <c r="K210" s="76" t="s">
        <v>43</v>
      </c>
      <c r="L210" s="76" t="s">
        <v>44</v>
      </c>
      <c r="M210" s="83"/>
      <c r="N210" s="83"/>
      <c r="O210" s="83"/>
      <c r="P210" s="76" t="s">
        <v>45</v>
      </c>
      <c r="Q210" s="76" t="s">
        <v>46</v>
      </c>
      <c r="R210" s="76" t="s">
        <v>47</v>
      </c>
      <c r="S210" s="83"/>
      <c r="T210" s="83"/>
      <c r="U210" s="83"/>
      <c r="V210" s="76" t="s">
        <v>50</v>
      </c>
      <c r="W210" s="76" t="s">
        <v>51</v>
      </c>
      <c r="X210" s="76" t="s">
        <v>52</v>
      </c>
    </row>
    <row r="211" spans="1:24" x14ac:dyDescent="0.55000000000000004">
      <c r="A211" s="30">
        <v>1</v>
      </c>
      <c r="B211" s="31" t="s">
        <v>7</v>
      </c>
      <c r="C211" s="4">
        <f t="shared" ref="C211:C221" si="36">SUM(D211+E211+F211)</f>
        <v>0</v>
      </c>
      <c r="D211" s="2">
        <v>0</v>
      </c>
      <c r="E211" s="2">
        <v>0</v>
      </c>
      <c r="F211" s="2">
        <v>0</v>
      </c>
      <c r="G211" s="30">
        <v>1</v>
      </c>
      <c r="H211" s="31" t="s">
        <v>7</v>
      </c>
      <c r="I211" s="4">
        <f t="shared" ref="I211:I221" si="37">SUM(J211+K211+L211)</f>
        <v>0</v>
      </c>
      <c r="J211" s="2">
        <v>0</v>
      </c>
      <c r="K211" s="2">
        <v>0</v>
      </c>
      <c r="L211" s="2">
        <v>0</v>
      </c>
      <c r="M211" s="30">
        <v>1</v>
      </c>
      <c r="N211" s="31" t="s">
        <v>7</v>
      </c>
      <c r="O211" s="4">
        <f t="shared" ref="O211:O221" si="38">SUM(P211+Q211+R211)</f>
        <v>0</v>
      </c>
      <c r="P211" s="2">
        <v>0</v>
      </c>
      <c r="Q211" s="2">
        <v>0</v>
      </c>
      <c r="R211" s="2">
        <v>0</v>
      </c>
      <c r="S211" s="30">
        <v>1</v>
      </c>
      <c r="T211" s="31" t="s">
        <v>7</v>
      </c>
      <c r="U211" s="4">
        <f t="shared" ref="U211:U219" si="39">SUM(V211+W211+X211)</f>
        <v>0</v>
      </c>
      <c r="V211" s="2">
        <v>0</v>
      </c>
      <c r="W211" s="2">
        <v>0</v>
      </c>
      <c r="X211" s="2">
        <v>0</v>
      </c>
    </row>
    <row r="212" spans="1:24" x14ac:dyDescent="0.55000000000000004">
      <c r="A212" s="32">
        <v>2</v>
      </c>
      <c r="B212" s="3" t="s">
        <v>8</v>
      </c>
      <c r="C212" s="4">
        <f t="shared" si="36"/>
        <v>0</v>
      </c>
      <c r="D212" s="4">
        <v>0</v>
      </c>
      <c r="E212" s="4">
        <v>0</v>
      </c>
      <c r="F212" s="4">
        <v>0</v>
      </c>
      <c r="G212" s="32">
        <v>2</v>
      </c>
      <c r="H212" s="3" t="s">
        <v>8</v>
      </c>
      <c r="I212" s="4">
        <f t="shared" si="37"/>
        <v>0</v>
      </c>
      <c r="J212" s="4">
        <v>0</v>
      </c>
      <c r="K212" s="4">
        <v>0</v>
      </c>
      <c r="L212" s="4">
        <v>0</v>
      </c>
      <c r="M212" s="32">
        <v>2</v>
      </c>
      <c r="N212" s="3" t="s">
        <v>8</v>
      </c>
      <c r="O212" s="4">
        <f t="shared" si="38"/>
        <v>0</v>
      </c>
      <c r="P212" s="4">
        <v>0</v>
      </c>
      <c r="Q212" s="4">
        <v>0</v>
      </c>
      <c r="R212" s="4">
        <v>0</v>
      </c>
      <c r="S212" s="32">
        <v>2</v>
      </c>
      <c r="T212" s="3" t="s">
        <v>8</v>
      </c>
      <c r="U212" s="4">
        <f t="shared" si="39"/>
        <v>0</v>
      </c>
      <c r="V212" s="4">
        <v>0</v>
      </c>
      <c r="W212" s="4">
        <v>0</v>
      </c>
      <c r="X212" s="4">
        <v>0</v>
      </c>
    </row>
    <row r="213" spans="1:24" x14ac:dyDescent="0.55000000000000004">
      <c r="A213" s="32">
        <v>3</v>
      </c>
      <c r="B213" s="3" t="s">
        <v>9</v>
      </c>
      <c r="C213" s="4">
        <f t="shared" si="36"/>
        <v>0</v>
      </c>
      <c r="D213" s="4">
        <v>0</v>
      </c>
      <c r="E213" s="4">
        <v>0</v>
      </c>
      <c r="F213" s="4">
        <v>0</v>
      </c>
      <c r="G213" s="32">
        <v>3</v>
      </c>
      <c r="H213" s="3" t="s">
        <v>9</v>
      </c>
      <c r="I213" s="4">
        <f t="shared" si="37"/>
        <v>0</v>
      </c>
      <c r="J213" s="4">
        <v>0</v>
      </c>
      <c r="K213" s="4">
        <v>0</v>
      </c>
      <c r="L213" s="4">
        <v>0</v>
      </c>
      <c r="M213" s="32">
        <v>3</v>
      </c>
      <c r="N213" s="3" t="s">
        <v>9</v>
      </c>
      <c r="O213" s="4">
        <f t="shared" si="38"/>
        <v>0</v>
      </c>
      <c r="P213" s="4">
        <v>0</v>
      </c>
      <c r="Q213" s="4">
        <v>0</v>
      </c>
      <c r="R213" s="4">
        <v>0</v>
      </c>
      <c r="S213" s="32">
        <v>3</v>
      </c>
      <c r="T213" s="3" t="s">
        <v>9</v>
      </c>
      <c r="U213" s="4">
        <f t="shared" si="39"/>
        <v>0</v>
      </c>
      <c r="V213" s="4">
        <v>0</v>
      </c>
      <c r="W213" s="4">
        <v>0</v>
      </c>
      <c r="X213" s="4">
        <v>0</v>
      </c>
    </row>
    <row r="214" spans="1:24" x14ac:dyDescent="0.55000000000000004">
      <c r="A214" s="32">
        <v>4</v>
      </c>
      <c r="B214" s="3" t="s">
        <v>10</v>
      </c>
      <c r="C214" s="4">
        <f t="shared" si="36"/>
        <v>0</v>
      </c>
      <c r="D214" s="4">
        <v>0</v>
      </c>
      <c r="E214" s="4">
        <v>0</v>
      </c>
      <c r="F214" s="4">
        <v>0</v>
      </c>
      <c r="G214" s="32">
        <v>4</v>
      </c>
      <c r="H214" s="3" t="s">
        <v>10</v>
      </c>
      <c r="I214" s="4">
        <f t="shared" si="37"/>
        <v>0</v>
      </c>
      <c r="J214" s="4">
        <v>0</v>
      </c>
      <c r="K214" s="4">
        <v>0</v>
      </c>
      <c r="L214" s="4">
        <v>0</v>
      </c>
      <c r="M214" s="32">
        <v>4</v>
      </c>
      <c r="N214" s="3" t="s">
        <v>10</v>
      </c>
      <c r="O214" s="4">
        <f t="shared" si="38"/>
        <v>0</v>
      </c>
      <c r="P214" s="4">
        <v>0</v>
      </c>
      <c r="Q214" s="4">
        <v>0</v>
      </c>
      <c r="R214" s="4">
        <v>0</v>
      </c>
      <c r="S214" s="32">
        <v>4</v>
      </c>
      <c r="T214" s="3" t="s">
        <v>10</v>
      </c>
      <c r="U214" s="4">
        <f t="shared" si="39"/>
        <v>0</v>
      </c>
      <c r="V214" s="4">
        <v>0</v>
      </c>
      <c r="W214" s="4">
        <v>0</v>
      </c>
      <c r="X214" s="4">
        <v>0</v>
      </c>
    </row>
    <row r="215" spans="1:24" x14ac:dyDescent="0.55000000000000004">
      <c r="A215" s="32">
        <v>5</v>
      </c>
      <c r="B215" s="3" t="s">
        <v>11</v>
      </c>
      <c r="C215" s="4">
        <f t="shared" si="36"/>
        <v>0</v>
      </c>
      <c r="D215" s="4">
        <v>0</v>
      </c>
      <c r="E215" s="4">
        <v>0</v>
      </c>
      <c r="F215" s="4">
        <v>0</v>
      </c>
      <c r="G215" s="32">
        <v>5</v>
      </c>
      <c r="H215" s="3" t="s">
        <v>11</v>
      </c>
      <c r="I215" s="4">
        <f t="shared" si="37"/>
        <v>0</v>
      </c>
      <c r="J215" s="4">
        <v>0</v>
      </c>
      <c r="K215" s="4">
        <v>0</v>
      </c>
      <c r="L215" s="4">
        <v>0</v>
      </c>
      <c r="M215" s="32">
        <v>5</v>
      </c>
      <c r="N215" s="3" t="s">
        <v>11</v>
      </c>
      <c r="O215" s="4">
        <f t="shared" si="38"/>
        <v>0</v>
      </c>
      <c r="P215" s="4">
        <v>0</v>
      </c>
      <c r="Q215" s="4">
        <v>0</v>
      </c>
      <c r="R215" s="4">
        <v>0</v>
      </c>
      <c r="S215" s="32">
        <v>5</v>
      </c>
      <c r="T215" s="3" t="s">
        <v>11</v>
      </c>
      <c r="U215" s="4">
        <f t="shared" si="39"/>
        <v>0</v>
      </c>
      <c r="V215" s="4">
        <v>0</v>
      </c>
      <c r="W215" s="4">
        <v>0</v>
      </c>
      <c r="X215" s="4">
        <v>0</v>
      </c>
    </row>
    <row r="216" spans="1:24" x14ac:dyDescent="0.55000000000000004">
      <c r="A216" s="32">
        <v>6</v>
      </c>
      <c r="B216" s="3" t="s">
        <v>12</v>
      </c>
      <c r="C216" s="4">
        <f t="shared" si="36"/>
        <v>0</v>
      </c>
      <c r="D216" s="4">
        <v>0</v>
      </c>
      <c r="E216" s="4">
        <v>0</v>
      </c>
      <c r="F216" s="4">
        <v>0</v>
      </c>
      <c r="G216" s="32">
        <v>6</v>
      </c>
      <c r="H216" s="3" t="s">
        <v>12</v>
      </c>
      <c r="I216" s="4">
        <f t="shared" si="37"/>
        <v>0</v>
      </c>
      <c r="J216" s="4">
        <v>0</v>
      </c>
      <c r="K216" s="4">
        <v>0</v>
      </c>
      <c r="L216" s="4">
        <v>0</v>
      </c>
      <c r="M216" s="32">
        <v>6</v>
      </c>
      <c r="N216" s="3" t="s">
        <v>12</v>
      </c>
      <c r="O216" s="4">
        <f t="shared" si="38"/>
        <v>0</v>
      </c>
      <c r="P216" s="4">
        <v>0</v>
      </c>
      <c r="Q216" s="4">
        <v>0</v>
      </c>
      <c r="R216" s="4">
        <v>0</v>
      </c>
      <c r="S216" s="32">
        <v>6</v>
      </c>
      <c r="T216" s="3" t="s">
        <v>12</v>
      </c>
      <c r="U216" s="4">
        <f t="shared" si="39"/>
        <v>0</v>
      </c>
      <c r="V216" s="4">
        <v>0</v>
      </c>
      <c r="W216" s="4">
        <v>0</v>
      </c>
      <c r="X216" s="4">
        <v>0</v>
      </c>
    </row>
    <row r="217" spans="1:24" x14ac:dyDescent="0.55000000000000004">
      <c r="A217" s="32">
        <v>7</v>
      </c>
      <c r="B217" s="3" t="s">
        <v>13</v>
      </c>
      <c r="C217" s="4">
        <f t="shared" si="36"/>
        <v>0</v>
      </c>
      <c r="D217" s="4">
        <v>0</v>
      </c>
      <c r="E217" s="4">
        <v>0</v>
      </c>
      <c r="F217" s="4">
        <v>0</v>
      </c>
      <c r="G217" s="32">
        <v>7</v>
      </c>
      <c r="H217" s="3" t="s">
        <v>13</v>
      </c>
      <c r="I217" s="4">
        <f t="shared" si="37"/>
        <v>0</v>
      </c>
      <c r="J217" s="4">
        <v>0</v>
      </c>
      <c r="K217" s="4">
        <v>0</v>
      </c>
      <c r="L217" s="4">
        <v>0</v>
      </c>
      <c r="M217" s="32">
        <v>7</v>
      </c>
      <c r="N217" s="3" t="s">
        <v>13</v>
      </c>
      <c r="O217" s="4">
        <f t="shared" si="38"/>
        <v>0</v>
      </c>
      <c r="P217" s="4">
        <v>0</v>
      </c>
      <c r="Q217" s="4">
        <v>0</v>
      </c>
      <c r="R217" s="4">
        <v>0</v>
      </c>
      <c r="S217" s="32">
        <v>7</v>
      </c>
      <c r="T217" s="3" t="s">
        <v>13</v>
      </c>
      <c r="U217" s="4">
        <f t="shared" si="39"/>
        <v>0</v>
      </c>
      <c r="V217" s="4">
        <v>0</v>
      </c>
      <c r="W217" s="4">
        <v>0</v>
      </c>
      <c r="X217" s="4">
        <v>0</v>
      </c>
    </row>
    <row r="218" spans="1:24" x14ac:dyDescent="0.55000000000000004">
      <c r="A218" s="32">
        <v>8</v>
      </c>
      <c r="B218" s="3" t="s">
        <v>14</v>
      </c>
      <c r="C218" s="4">
        <f t="shared" si="36"/>
        <v>0</v>
      </c>
      <c r="D218" s="4">
        <v>0</v>
      </c>
      <c r="E218" s="4">
        <v>0</v>
      </c>
      <c r="F218" s="4">
        <v>0</v>
      </c>
      <c r="G218" s="32">
        <v>8</v>
      </c>
      <c r="H218" s="3" t="s">
        <v>14</v>
      </c>
      <c r="I218" s="4">
        <f t="shared" si="37"/>
        <v>0</v>
      </c>
      <c r="J218" s="4">
        <v>0</v>
      </c>
      <c r="K218" s="4">
        <v>0</v>
      </c>
      <c r="L218" s="4">
        <v>0</v>
      </c>
      <c r="M218" s="32">
        <v>8</v>
      </c>
      <c r="N218" s="3" t="s">
        <v>14</v>
      </c>
      <c r="O218" s="4">
        <f t="shared" si="38"/>
        <v>0</v>
      </c>
      <c r="P218" s="4">
        <v>0</v>
      </c>
      <c r="Q218" s="4">
        <v>0</v>
      </c>
      <c r="R218" s="4">
        <v>0</v>
      </c>
      <c r="S218" s="32">
        <v>8</v>
      </c>
      <c r="T218" s="3" t="s">
        <v>14</v>
      </c>
      <c r="U218" s="4">
        <f t="shared" si="39"/>
        <v>0</v>
      </c>
      <c r="V218" s="4">
        <v>0</v>
      </c>
      <c r="W218" s="4">
        <v>0</v>
      </c>
      <c r="X218" s="4">
        <v>0</v>
      </c>
    </row>
    <row r="219" spans="1:24" x14ac:dyDescent="0.55000000000000004">
      <c r="A219" s="32">
        <v>9</v>
      </c>
      <c r="B219" s="3" t="s">
        <v>15</v>
      </c>
      <c r="C219" s="4">
        <f t="shared" si="36"/>
        <v>112564</v>
      </c>
      <c r="D219" s="4">
        <v>0</v>
      </c>
      <c r="E219" s="4">
        <v>0</v>
      </c>
      <c r="F219" s="4">
        <v>112564</v>
      </c>
      <c r="G219" s="32">
        <v>9</v>
      </c>
      <c r="H219" s="3" t="s">
        <v>15</v>
      </c>
      <c r="I219" s="4">
        <f t="shared" si="37"/>
        <v>80162.259999999995</v>
      </c>
      <c r="J219" s="4">
        <v>0</v>
      </c>
      <c r="K219" s="4">
        <v>0</v>
      </c>
      <c r="L219" s="4">
        <v>80162.259999999995</v>
      </c>
      <c r="M219" s="32">
        <v>9</v>
      </c>
      <c r="N219" s="3" t="s">
        <v>15</v>
      </c>
      <c r="O219" s="4">
        <f t="shared" si="38"/>
        <v>0</v>
      </c>
      <c r="P219" s="4">
        <v>0</v>
      </c>
      <c r="Q219" s="4">
        <v>0</v>
      </c>
      <c r="R219" s="4">
        <v>0</v>
      </c>
      <c r="S219" s="32">
        <v>9</v>
      </c>
      <c r="T219" s="3" t="s">
        <v>15</v>
      </c>
      <c r="U219" s="4">
        <f t="shared" si="39"/>
        <v>43032.19</v>
      </c>
      <c r="V219" s="4">
        <v>0</v>
      </c>
      <c r="W219" s="4">
        <v>43032.19</v>
      </c>
      <c r="X219" s="4">
        <v>0</v>
      </c>
    </row>
    <row r="220" spans="1:24" x14ac:dyDescent="0.55000000000000004">
      <c r="A220" s="32">
        <v>10</v>
      </c>
      <c r="B220" s="3" t="s">
        <v>16</v>
      </c>
      <c r="C220" s="4">
        <f t="shared" si="36"/>
        <v>0</v>
      </c>
      <c r="D220" s="4">
        <v>0</v>
      </c>
      <c r="E220" s="4">
        <v>0</v>
      </c>
      <c r="F220" s="4">
        <v>0</v>
      </c>
      <c r="G220" s="32">
        <v>10</v>
      </c>
      <c r="H220" s="3" t="s">
        <v>16</v>
      </c>
      <c r="I220" s="4">
        <f t="shared" si="37"/>
        <v>0</v>
      </c>
      <c r="J220" s="4">
        <v>0</v>
      </c>
      <c r="K220" s="4">
        <v>0</v>
      </c>
      <c r="L220" s="4">
        <v>0</v>
      </c>
      <c r="M220" s="32">
        <v>10</v>
      </c>
      <c r="N220" s="3" t="s">
        <v>16</v>
      </c>
      <c r="O220" s="4">
        <f t="shared" si="38"/>
        <v>0</v>
      </c>
      <c r="P220" s="4">
        <v>0</v>
      </c>
      <c r="Q220" s="4">
        <v>0</v>
      </c>
      <c r="R220" s="4">
        <v>0</v>
      </c>
      <c r="S220" s="32">
        <v>10</v>
      </c>
      <c r="T220" s="3" t="s">
        <v>16</v>
      </c>
      <c r="U220" s="4">
        <f>SUM(V220+W220+X220)</f>
        <v>0</v>
      </c>
      <c r="V220" s="4">
        <v>0</v>
      </c>
      <c r="W220" s="4">
        <v>0</v>
      </c>
      <c r="X220" s="4">
        <v>0</v>
      </c>
    </row>
    <row r="221" spans="1:24" x14ac:dyDescent="0.55000000000000004">
      <c r="A221" s="34">
        <v>11</v>
      </c>
      <c r="B221" s="5" t="s">
        <v>17</v>
      </c>
      <c r="C221" s="4">
        <f t="shared" si="36"/>
        <v>0</v>
      </c>
      <c r="D221" s="6">
        <v>0</v>
      </c>
      <c r="E221" s="6">
        <v>0</v>
      </c>
      <c r="F221" s="6">
        <v>0</v>
      </c>
      <c r="G221" s="34">
        <v>11</v>
      </c>
      <c r="H221" s="5" t="s">
        <v>17</v>
      </c>
      <c r="I221" s="4">
        <f t="shared" si="37"/>
        <v>468000</v>
      </c>
      <c r="J221" s="6">
        <v>0</v>
      </c>
      <c r="K221" s="6">
        <v>0</v>
      </c>
      <c r="L221" s="6">
        <v>468000</v>
      </c>
      <c r="M221" s="34">
        <v>11</v>
      </c>
      <c r="N221" s="5" t="s">
        <v>17</v>
      </c>
      <c r="O221" s="4">
        <f t="shared" si="38"/>
        <v>0</v>
      </c>
      <c r="P221" s="6">
        <v>0</v>
      </c>
      <c r="Q221" s="6">
        <v>0</v>
      </c>
      <c r="R221" s="6">
        <v>0</v>
      </c>
      <c r="S221" s="34">
        <v>11</v>
      </c>
      <c r="T221" s="5" t="s">
        <v>17</v>
      </c>
      <c r="U221" s="4">
        <f>SUM(V221+W221+X221)</f>
        <v>2310000</v>
      </c>
      <c r="V221" s="4">
        <v>397000</v>
      </c>
      <c r="W221" s="4">
        <v>1913000</v>
      </c>
      <c r="X221" s="4">
        <v>0</v>
      </c>
    </row>
    <row r="222" spans="1:24" x14ac:dyDescent="0.55000000000000004">
      <c r="A222" s="90" t="s">
        <v>2</v>
      </c>
      <c r="B222" s="91"/>
      <c r="C222" s="7">
        <f>SUM(C211:C221)</f>
        <v>112564</v>
      </c>
      <c r="D222" s="7">
        <f>SUM(D211:D221)</f>
        <v>0</v>
      </c>
      <c r="E222" s="7">
        <f>SUM(E211:E221)</f>
        <v>0</v>
      </c>
      <c r="F222" s="7">
        <f>SUM(F211:F221)</f>
        <v>112564</v>
      </c>
      <c r="G222" s="90" t="s">
        <v>2</v>
      </c>
      <c r="H222" s="91"/>
      <c r="I222" s="7">
        <f>SUM(I211:I221)</f>
        <v>548162.26</v>
      </c>
      <c r="J222" s="7">
        <f>SUM(J211:J221)</f>
        <v>0</v>
      </c>
      <c r="K222" s="7">
        <f>SUM(K211:K221)</f>
        <v>0</v>
      </c>
      <c r="L222" s="7">
        <f>SUM(L211:L221)</f>
        <v>548162.26</v>
      </c>
      <c r="M222" s="90" t="s">
        <v>2</v>
      </c>
      <c r="N222" s="91"/>
      <c r="O222" s="7">
        <f>SUM(O211:O221)</f>
        <v>0</v>
      </c>
      <c r="P222" s="7">
        <f>SUM(P211:P221)</f>
        <v>0</v>
      </c>
      <c r="Q222" s="7">
        <f>SUM(Q211:Q221)</f>
        <v>0</v>
      </c>
      <c r="R222" s="7">
        <f>SUM(R211:R221)</f>
        <v>0</v>
      </c>
      <c r="S222" s="90" t="s">
        <v>2</v>
      </c>
      <c r="T222" s="91"/>
      <c r="U222" s="7">
        <f>SUM(U211:U221)</f>
        <v>2353032.19</v>
      </c>
      <c r="V222" s="7">
        <f>SUM(V211:V221)</f>
        <v>397000</v>
      </c>
      <c r="W222" s="7">
        <f>SUM(W211:W221)</f>
        <v>1956032.19</v>
      </c>
      <c r="X222" s="7">
        <f>SUM(X211:X221)</f>
        <v>0</v>
      </c>
    </row>
    <row r="224" spans="1:24" x14ac:dyDescent="0.55000000000000004">
      <c r="A224" s="1" t="s">
        <v>21</v>
      </c>
      <c r="G224" s="1" t="s">
        <v>21</v>
      </c>
      <c r="M224" s="1" t="s">
        <v>21</v>
      </c>
      <c r="S224" s="1" t="s">
        <v>21</v>
      </c>
    </row>
    <row r="225" spans="1:26" x14ac:dyDescent="0.55000000000000004">
      <c r="B225" s="40"/>
      <c r="C225" s="40"/>
      <c r="D225" s="40"/>
      <c r="E225" s="40"/>
      <c r="F225" s="40"/>
      <c r="H225" s="40"/>
      <c r="I225" s="40"/>
      <c r="J225" s="40"/>
      <c r="K225" s="40"/>
      <c r="L225" s="40"/>
      <c r="N225" s="40"/>
      <c r="O225" s="40"/>
      <c r="P225" s="40"/>
      <c r="Q225" s="40"/>
      <c r="R225" s="40"/>
      <c r="T225" s="40"/>
      <c r="U225" s="40"/>
      <c r="V225" s="40"/>
      <c r="W225" s="40"/>
      <c r="X225" s="40"/>
    </row>
    <row r="226" spans="1:26" x14ac:dyDescent="0.55000000000000004">
      <c r="B226" s="40"/>
      <c r="C226" s="40"/>
      <c r="D226" s="40"/>
      <c r="E226" s="40"/>
      <c r="F226" s="40"/>
      <c r="H226" s="40"/>
      <c r="I226" s="40"/>
      <c r="J226" s="40"/>
      <c r="K226" s="40"/>
      <c r="L226" s="40"/>
      <c r="N226" s="40"/>
      <c r="O226" s="40"/>
      <c r="P226" s="40"/>
      <c r="Q226" s="40"/>
      <c r="R226" s="40"/>
      <c r="T226" s="40"/>
      <c r="U226" s="40"/>
      <c r="V226" s="40"/>
      <c r="W226" s="40"/>
      <c r="X226" s="40"/>
    </row>
    <row r="227" spans="1:26" x14ac:dyDescent="0.55000000000000004">
      <c r="B227" s="35"/>
      <c r="C227" s="35"/>
      <c r="D227" s="35"/>
      <c r="E227" s="35"/>
      <c r="F227" s="35"/>
      <c r="H227" s="35"/>
      <c r="I227" s="35"/>
      <c r="J227" s="35"/>
      <c r="K227" s="35"/>
      <c r="L227" s="35"/>
      <c r="N227" s="35"/>
      <c r="O227" s="35"/>
      <c r="P227" s="35"/>
      <c r="Q227" s="35"/>
      <c r="R227" s="35"/>
      <c r="T227" s="35"/>
      <c r="U227" s="35"/>
      <c r="V227" s="35"/>
      <c r="W227" s="35"/>
      <c r="X227" s="35"/>
    </row>
    <row r="228" spans="1:26" x14ac:dyDescent="0.55000000000000004">
      <c r="B228" s="35"/>
      <c r="C228" s="35"/>
      <c r="D228" s="35"/>
      <c r="E228" s="35"/>
      <c r="F228" s="35"/>
      <c r="H228" s="35"/>
      <c r="I228" s="35"/>
      <c r="J228" s="35"/>
      <c r="K228" s="35"/>
      <c r="L228" s="35"/>
      <c r="N228" s="35"/>
      <c r="O228" s="35"/>
      <c r="P228" s="35"/>
      <c r="Q228" s="35"/>
      <c r="R228" s="35"/>
      <c r="T228" s="35"/>
      <c r="U228" s="35"/>
      <c r="V228" s="35"/>
      <c r="W228" s="35"/>
      <c r="X228" s="35"/>
    </row>
    <row r="229" spans="1:26" x14ac:dyDescent="0.55000000000000004">
      <c r="B229" s="36"/>
      <c r="C229" s="36"/>
      <c r="D229" s="36"/>
      <c r="E229" s="36"/>
      <c r="F229" s="36"/>
      <c r="H229" s="36"/>
      <c r="I229" s="36"/>
      <c r="J229" s="36"/>
      <c r="K229" s="36"/>
      <c r="L229" s="36"/>
      <c r="N229" s="36"/>
      <c r="O229" s="36"/>
      <c r="P229" s="36"/>
      <c r="Q229" s="36"/>
      <c r="R229" s="36"/>
      <c r="T229" s="36"/>
      <c r="U229" s="36"/>
      <c r="V229" s="36"/>
      <c r="W229" s="36"/>
      <c r="X229" s="36"/>
    </row>
    <row r="230" spans="1:26" x14ac:dyDescent="0.55000000000000004">
      <c r="C230" s="41" t="s">
        <v>75</v>
      </c>
      <c r="E230" s="38" t="s">
        <v>74</v>
      </c>
      <c r="F230" s="36"/>
      <c r="I230" s="41" t="s">
        <v>75</v>
      </c>
      <c r="K230" s="38" t="s">
        <v>74</v>
      </c>
      <c r="L230" s="36"/>
      <c r="O230" s="41" t="s">
        <v>75</v>
      </c>
      <c r="Q230" s="38" t="s">
        <v>74</v>
      </c>
      <c r="R230" s="36"/>
      <c r="U230" s="41" t="s">
        <v>75</v>
      </c>
      <c r="W230" s="38" t="s">
        <v>74</v>
      </c>
      <c r="X230" s="36"/>
    </row>
    <row r="231" spans="1:26" x14ac:dyDescent="0.55000000000000004">
      <c r="B231" s="78"/>
      <c r="C231" s="82" t="s">
        <v>99</v>
      </c>
      <c r="D231" s="82"/>
      <c r="E231" s="82"/>
      <c r="F231" s="36"/>
      <c r="H231" s="78"/>
      <c r="I231" s="82" t="s">
        <v>99</v>
      </c>
      <c r="J231" s="82"/>
      <c r="K231" s="82"/>
      <c r="L231" s="36"/>
      <c r="N231" s="78"/>
      <c r="O231" s="82" t="s">
        <v>99</v>
      </c>
      <c r="P231" s="82"/>
      <c r="Q231" s="82"/>
      <c r="R231" s="36"/>
      <c r="T231" s="78"/>
      <c r="U231" s="82" t="s">
        <v>99</v>
      </c>
      <c r="V231" s="82"/>
      <c r="W231" s="82"/>
      <c r="X231" s="36"/>
    </row>
    <row r="232" spans="1:26" x14ac:dyDescent="0.55000000000000004">
      <c r="B232" s="36"/>
      <c r="C232" s="82" t="s">
        <v>107</v>
      </c>
      <c r="D232" s="82"/>
      <c r="E232" s="82"/>
      <c r="F232" s="36"/>
      <c r="H232" s="36"/>
      <c r="I232" s="82" t="s">
        <v>107</v>
      </c>
      <c r="J232" s="82"/>
      <c r="K232" s="82"/>
      <c r="L232" s="36"/>
      <c r="N232" s="36"/>
      <c r="O232" s="82" t="s">
        <v>107</v>
      </c>
      <c r="P232" s="82"/>
      <c r="Q232" s="82"/>
      <c r="R232" s="36"/>
      <c r="T232" s="36"/>
      <c r="U232" s="82" t="s">
        <v>107</v>
      </c>
      <c r="V232" s="82"/>
      <c r="W232" s="82"/>
      <c r="X232" s="36"/>
    </row>
    <row r="233" spans="1:26" x14ac:dyDescent="0.55000000000000004">
      <c r="A233" s="89" t="s">
        <v>18</v>
      </c>
      <c r="B233" s="89"/>
      <c r="C233" s="89"/>
      <c r="D233" s="89"/>
      <c r="E233" s="89"/>
      <c r="F233" s="89"/>
      <c r="G233" s="89" t="s">
        <v>18</v>
      </c>
      <c r="H233" s="89"/>
      <c r="I233" s="89"/>
      <c r="J233" s="89"/>
      <c r="K233" s="89"/>
      <c r="L233" s="89"/>
      <c r="M233" s="89" t="s">
        <v>18</v>
      </c>
      <c r="N233" s="89"/>
      <c r="O233" s="89"/>
      <c r="P233" s="89"/>
      <c r="Q233" s="89"/>
      <c r="R233" s="89"/>
      <c r="S233" s="89" t="s">
        <v>18</v>
      </c>
      <c r="T233" s="89"/>
      <c r="U233" s="89"/>
      <c r="V233" s="89"/>
      <c r="W233" s="89"/>
      <c r="X233" s="89"/>
    </row>
    <row r="234" spans="1:26" x14ac:dyDescent="0.55000000000000004">
      <c r="A234" s="89" t="s">
        <v>19</v>
      </c>
      <c r="B234" s="89"/>
      <c r="C234" s="89"/>
      <c r="D234" s="89"/>
      <c r="E234" s="89"/>
      <c r="F234" s="89"/>
      <c r="G234" s="89" t="s">
        <v>19</v>
      </c>
      <c r="H234" s="89"/>
      <c r="I234" s="89"/>
      <c r="J234" s="89"/>
      <c r="K234" s="89"/>
      <c r="L234" s="89"/>
      <c r="M234" s="89" t="s">
        <v>19</v>
      </c>
      <c r="N234" s="89"/>
      <c r="O234" s="89"/>
      <c r="P234" s="89"/>
      <c r="Q234" s="89"/>
      <c r="R234" s="89"/>
      <c r="S234" s="89" t="s">
        <v>19</v>
      </c>
      <c r="T234" s="89"/>
      <c r="U234" s="89"/>
      <c r="V234" s="89"/>
      <c r="W234" s="89"/>
      <c r="X234" s="89"/>
    </row>
    <row r="235" spans="1:26" x14ac:dyDescent="0.55000000000000004">
      <c r="A235" s="89" t="s">
        <v>101</v>
      </c>
      <c r="B235" s="89"/>
      <c r="C235" s="89"/>
      <c r="D235" s="89"/>
      <c r="E235" s="89"/>
      <c r="F235" s="89"/>
      <c r="G235" s="89" t="s">
        <v>101</v>
      </c>
      <c r="H235" s="89"/>
      <c r="I235" s="89"/>
      <c r="J235" s="89"/>
      <c r="K235" s="89"/>
      <c r="L235" s="89"/>
      <c r="M235" s="89" t="s">
        <v>101</v>
      </c>
      <c r="N235" s="89"/>
      <c r="O235" s="89"/>
      <c r="P235" s="89"/>
      <c r="Q235" s="89"/>
      <c r="R235" s="89"/>
      <c r="S235" s="89" t="s">
        <v>101</v>
      </c>
      <c r="T235" s="89"/>
      <c r="U235" s="89"/>
      <c r="V235" s="89"/>
      <c r="W235" s="89"/>
      <c r="X235" s="89"/>
    </row>
    <row r="236" spans="1:26" x14ac:dyDescent="0.55000000000000004">
      <c r="A236" s="89" t="s">
        <v>103</v>
      </c>
      <c r="B236" s="89"/>
      <c r="C236" s="89"/>
      <c r="D236" s="89"/>
      <c r="E236" s="89"/>
      <c r="F236" s="89"/>
      <c r="G236" s="89" t="s">
        <v>105</v>
      </c>
      <c r="H236" s="89"/>
      <c r="I236" s="89"/>
      <c r="J236" s="89"/>
      <c r="K236" s="89"/>
      <c r="L236" s="89"/>
      <c r="M236" s="89" t="s">
        <v>106</v>
      </c>
      <c r="N236" s="89"/>
      <c r="O236" s="89"/>
      <c r="P236" s="89"/>
      <c r="Q236" s="89"/>
      <c r="R236" s="89"/>
      <c r="S236" s="89" t="s">
        <v>104</v>
      </c>
      <c r="T236" s="89"/>
      <c r="U236" s="89"/>
      <c r="V236" s="89"/>
      <c r="W236" s="89"/>
      <c r="X236" s="89"/>
    </row>
    <row r="237" spans="1:26" x14ac:dyDescent="0.55000000000000004">
      <c r="A237" s="89" t="s">
        <v>96</v>
      </c>
      <c r="B237" s="89"/>
      <c r="C237" s="89"/>
      <c r="D237" s="89"/>
      <c r="E237" s="89"/>
      <c r="F237" s="89"/>
      <c r="G237" s="89" t="s">
        <v>96</v>
      </c>
      <c r="H237" s="89"/>
      <c r="I237" s="89"/>
      <c r="J237" s="89"/>
      <c r="K237" s="89"/>
      <c r="L237" s="89"/>
      <c r="M237" s="89" t="s">
        <v>96</v>
      </c>
      <c r="N237" s="89"/>
      <c r="O237" s="89"/>
      <c r="P237" s="89"/>
      <c r="Q237" s="89"/>
      <c r="R237" s="89"/>
      <c r="S237" s="89" t="s">
        <v>96</v>
      </c>
      <c r="T237" s="89"/>
      <c r="U237" s="89"/>
      <c r="V237" s="89"/>
      <c r="W237" s="89"/>
      <c r="X237" s="89"/>
      <c r="Y237" s="73"/>
      <c r="Z237" s="73"/>
    </row>
    <row r="238" spans="1:26" x14ac:dyDescent="0.55000000000000004">
      <c r="A238" s="83" t="s">
        <v>0</v>
      </c>
      <c r="B238" s="83" t="s">
        <v>1</v>
      </c>
      <c r="C238" s="83" t="s">
        <v>2</v>
      </c>
      <c r="D238" s="83" t="s">
        <v>6</v>
      </c>
      <c r="E238" s="83"/>
      <c r="F238" s="83"/>
      <c r="G238" s="83" t="s">
        <v>0</v>
      </c>
      <c r="H238" s="83" t="s">
        <v>1</v>
      </c>
      <c r="I238" s="83" t="s">
        <v>2</v>
      </c>
      <c r="J238" s="83" t="s">
        <v>6</v>
      </c>
      <c r="K238" s="83"/>
      <c r="L238" s="83"/>
      <c r="M238" s="83" t="s">
        <v>0</v>
      </c>
      <c r="N238" s="83" t="s">
        <v>1</v>
      </c>
      <c r="O238" s="83" t="s">
        <v>2</v>
      </c>
      <c r="P238" s="83" t="s">
        <v>6</v>
      </c>
      <c r="Q238" s="83"/>
      <c r="R238" s="83"/>
      <c r="S238" s="83" t="s">
        <v>0</v>
      </c>
      <c r="T238" s="83" t="s">
        <v>1</v>
      </c>
      <c r="U238" s="83" t="s">
        <v>2</v>
      </c>
      <c r="V238" s="84" t="s">
        <v>6</v>
      </c>
      <c r="W238" s="85"/>
      <c r="X238" s="86"/>
    </row>
    <row r="239" spans="1:26" x14ac:dyDescent="0.55000000000000004">
      <c r="A239" s="83"/>
      <c r="B239" s="83"/>
      <c r="C239" s="83"/>
      <c r="D239" s="76" t="s">
        <v>3</v>
      </c>
      <c r="E239" s="76" t="s">
        <v>4</v>
      </c>
      <c r="F239" s="76" t="s">
        <v>5</v>
      </c>
      <c r="G239" s="83"/>
      <c r="H239" s="83"/>
      <c r="I239" s="83"/>
      <c r="J239" s="76" t="s">
        <v>42</v>
      </c>
      <c r="K239" s="76" t="s">
        <v>43</v>
      </c>
      <c r="L239" s="76" t="s">
        <v>44</v>
      </c>
      <c r="M239" s="83"/>
      <c r="N239" s="83"/>
      <c r="O239" s="83"/>
      <c r="P239" s="76" t="s">
        <v>45</v>
      </c>
      <c r="Q239" s="76" t="s">
        <v>46</v>
      </c>
      <c r="R239" s="76" t="s">
        <v>47</v>
      </c>
      <c r="S239" s="83"/>
      <c r="T239" s="83"/>
      <c r="U239" s="83"/>
      <c r="V239" s="76" t="s">
        <v>50</v>
      </c>
      <c r="W239" s="76" t="s">
        <v>51</v>
      </c>
      <c r="X239" s="76" t="s">
        <v>52</v>
      </c>
    </row>
    <row r="240" spans="1:26" x14ac:dyDescent="0.55000000000000004">
      <c r="A240" s="30">
        <v>1</v>
      </c>
      <c r="B240" s="31" t="s">
        <v>7</v>
      </c>
      <c r="C240" s="4">
        <f t="shared" ref="C240:C250" si="40">SUM(D240+E240+F240)</f>
        <v>0</v>
      </c>
      <c r="D240" s="2">
        <v>0</v>
      </c>
      <c r="E240" s="2">
        <v>0</v>
      </c>
      <c r="F240" s="2">
        <v>0</v>
      </c>
      <c r="G240" s="30">
        <v>1</v>
      </c>
      <c r="H240" s="31" t="s">
        <v>7</v>
      </c>
      <c r="I240" s="4">
        <f t="shared" ref="I240:I250" si="41">SUM(J240+K240+L240)</f>
        <v>0</v>
      </c>
      <c r="J240" s="2">
        <v>0</v>
      </c>
      <c r="K240" s="2">
        <v>0</v>
      </c>
      <c r="L240" s="2">
        <v>0</v>
      </c>
      <c r="M240" s="30">
        <v>1</v>
      </c>
      <c r="N240" s="31" t="s">
        <v>7</v>
      </c>
      <c r="O240" s="4">
        <f t="shared" ref="O240:O250" si="42">SUM(P240+Q240+R240)</f>
        <v>0</v>
      </c>
      <c r="P240" s="2">
        <v>0</v>
      </c>
      <c r="Q240" s="2">
        <v>0</v>
      </c>
      <c r="R240" s="2">
        <v>0</v>
      </c>
      <c r="S240" s="30">
        <v>1</v>
      </c>
      <c r="T240" s="31" t="s">
        <v>7</v>
      </c>
      <c r="U240" s="4">
        <f t="shared" ref="U240:U250" si="43">SUM(V240+W240+X240)</f>
        <v>0</v>
      </c>
      <c r="V240" s="2">
        <v>0</v>
      </c>
      <c r="W240" s="2">
        <v>0</v>
      </c>
      <c r="X240" s="2">
        <v>0</v>
      </c>
    </row>
    <row r="241" spans="1:24" x14ac:dyDescent="0.55000000000000004">
      <c r="A241" s="32">
        <v>2</v>
      </c>
      <c r="B241" s="3" t="s">
        <v>8</v>
      </c>
      <c r="C241" s="4">
        <f t="shared" si="40"/>
        <v>0</v>
      </c>
      <c r="D241" s="4">
        <v>0</v>
      </c>
      <c r="E241" s="4">
        <v>0</v>
      </c>
      <c r="F241" s="4">
        <v>0</v>
      </c>
      <c r="G241" s="32">
        <v>2</v>
      </c>
      <c r="H241" s="3" t="s">
        <v>8</v>
      </c>
      <c r="I241" s="4">
        <f t="shared" si="41"/>
        <v>0</v>
      </c>
      <c r="J241" s="4">
        <v>0</v>
      </c>
      <c r="K241" s="4">
        <v>0</v>
      </c>
      <c r="L241" s="4">
        <v>0</v>
      </c>
      <c r="M241" s="32">
        <v>2</v>
      </c>
      <c r="N241" s="3" t="s">
        <v>8</v>
      </c>
      <c r="O241" s="4">
        <f t="shared" si="42"/>
        <v>0</v>
      </c>
      <c r="P241" s="4">
        <v>0</v>
      </c>
      <c r="Q241" s="4">
        <v>0</v>
      </c>
      <c r="R241" s="4">
        <v>0</v>
      </c>
      <c r="S241" s="32">
        <v>2</v>
      </c>
      <c r="T241" s="3" t="s">
        <v>8</v>
      </c>
      <c r="U241" s="4">
        <f t="shared" si="43"/>
        <v>0</v>
      </c>
      <c r="V241" s="4">
        <v>0</v>
      </c>
      <c r="W241" s="4">
        <v>0</v>
      </c>
      <c r="X241" s="4">
        <v>0</v>
      </c>
    </row>
    <row r="242" spans="1:24" x14ac:dyDescent="0.55000000000000004">
      <c r="A242" s="32">
        <v>3</v>
      </c>
      <c r="B242" s="3" t="s">
        <v>9</v>
      </c>
      <c r="C242" s="4">
        <f t="shared" si="40"/>
        <v>0</v>
      </c>
      <c r="D242" s="4">
        <v>0</v>
      </c>
      <c r="E242" s="4">
        <v>0</v>
      </c>
      <c r="F242" s="4">
        <v>0</v>
      </c>
      <c r="G242" s="32">
        <v>3</v>
      </c>
      <c r="H242" s="3" t="s">
        <v>9</v>
      </c>
      <c r="I242" s="4">
        <f t="shared" si="41"/>
        <v>0</v>
      </c>
      <c r="J242" s="4">
        <v>0</v>
      </c>
      <c r="K242" s="4">
        <v>0</v>
      </c>
      <c r="L242" s="4">
        <v>0</v>
      </c>
      <c r="M242" s="32">
        <v>3</v>
      </c>
      <c r="N242" s="3" t="s">
        <v>9</v>
      </c>
      <c r="O242" s="4">
        <f t="shared" si="42"/>
        <v>0</v>
      </c>
      <c r="P242" s="4">
        <v>0</v>
      </c>
      <c r="Q242" s="4">
        <v>0</v>
      </c>
      <c r="R242" s="4">
        <v>0</v>
      </c>
      <c r="S242" s="32">
        <v>3</v>
      </c>
      <c r="T242" s="3" t="s">
        <v>9</v>
      </c>
      <c r="U242" s="4">
        <f t="shared" si="43"/>
        <v>0</v>
      </c>
      <c r="V242" s="4">
        <v>0</v>
      </c>
      <c r="W242" s="4">
        <v>0</v>
      </c>
      <c r="X242" s="4">
        <v>0</v>
      </c>
    </row>
    <row r="243" spans="1:24" x14ac:dyDescent="0.55000000000000004">
      <c r="A243" s="32">
        <v>4</v>
      </c>
      <c r="B243" s="3" t="s">
        <v>10</v>
      </c>
      <c r="C243" s="4">
        <f t="shared" si="40"/>
        <v>0</v>
      </c>
      <c r="D243" s="4">
        <v>0</v>
      </c>
      <c r="E243" s="4">
        <v>0</v>
      </c>
      <c r="F243" s="4">
        <v>0</v>
      </c>
      <c r="G243" s="32">
        <v>4</v>
      </c>
      <c r="H243" s="3" t="s">
        <v>10</v>
      </c>
      <c r="I243" s="4">
        <f t="shared" si="41"/>
        <v>0</v>
      </c>
      <c r="J243" s="4">
        <v>0</v>
      </c>
      <c r="K243" s="4">
        <v>0</v>
      </c>
      <c r="L243" s="4">
        <v>0</v>
      </c>
      <c r="M243" s="32">
        <v>4</v>
      </c>
      <c r="N243" s="3" t="s">
        <v>10</v>
      </c>
      <c r="O243" s="4">
        <f t="shared" si="42"/>
        <v>0</v>
      </c>
      <c r="P243" s="4">
        <v>0</v>
      </c>
      <c r="Q243" s="4">
        <v>0</v>
      </c>
      <c r="R243" s="4">
        <v>0</v>
      </c>
      <c r="S243" s="32">
        <v>4</v>
      </c>
      <c r="T243" s="3" t="s">
        <v>10</v>
      </c>
      <c r="U243" s="4">
        <f t="shared" si="43"/>
        <v>0</v>
      </c>
      <c r="V243" s="4">
        <v>0</v>
      </c>
      <c r="W243" s="4">
        <v>0</v>
      </c>
      <c r="X243" s="4">
        <v>0</v>
      </c>
    </row>
    <row r="244" spans="1:24" x14ac:dyDescent="0.55000000000000004">
      <c r="A244" s="32">
        <v>5</v>
      </c>
      <c r="B244" s="3" t="s">
        <v>11</v>
      </c>
      <c r="C244" s="4">
        <f t="shared" si="40"/>
        <v>0</v>
      </c>
      <c r="D244" s="4">
        <v>0</v>
      </c>
      <c r="E244" s="4">
        <v>0</v>
      </c>
      <c r="F244" s="4">
        <v>0</v>
      </c>
      <c r="G244" s="32">
        <v>5</v>
      </c>
      <c r="H244" s="3" t="s">
        <v>11</v>
      </c>
      <c r="I244" s="4">
        <f t="shared" si="41"/>
        <v>0</v>
      </c>
      <c r="J244" s="4">
        <v>0</v>
      </c>
      <c r="K244" s="4">
        <v>0</v>
      </c>
      <c r="L244" s="4">
        <v>0</v>
      </c>
      <c r="M244" s="32">
        <v>5</v>
      </c>
      <c r="N244" s="3" t="s">
        <v>11</v>
      </c>
      <c r="O244" s="4">
        <f t="shared" si="42"/>
        <v>0</v>
      </c>
      <c r="P244" s="4">
        <v>0</v>
      </c>
      <c r="Q244" s="4">
        <v>0</v>
      </c>
      <c r="R244" s="4">
        <v>0</v>
      </c>
      <c r="S244" s="32">
        <v>5</v>
      </c>
      <c r="T244" s="3" t="s">
        <v>11</v>
      </c>
      <c r="U244" s="4">
        <f t="shared" si="43"/>
        <v>0</v>
      </c>
      <c r="V244" s="4">
        <v>0</v>
      </c>
      <c r="W244" s="4">
        <v>0</v>
      </c>
      <c r="X244" s="4">
        <v>0</v>
      </c>
    </row>
    <row r="245" spans="1:24" x14ac:dyDescent="0.55000000000000004">
      <c r="A245" s="32">
        <v>6</v>
      </c>
      <c r="B245" s="3" t="s">
        <v>12</v>
      </c>
      <c r="C245" s="4">
        <f t="shared" si="40"/>
        <v>0</v>
      </c>
      <c r="D245" s="4">
        <v>0</v>
      </c>
      <c r="E245" s="4">
        <v>0</v>
      </c>
      <c r="F245" s="4">
        <v>0</v>
      </c>
      <c r="G245" s="32">
        <v>6</v>
      </c>
      <c r="H245" s="3" t="s">
        <v>12</v>
      </c>
      <c r="I245" s="4">
        <f t="shared" si="41"/>
        <v>0</v>
      </c>
      <c r="J245" s="4"/>
      <c r="K245" s="4"/>
      <c r="L245" s="4"/>
      <c r="M245" s="32">
        <v>6</v>
      </c>
      <c r="N245" s="3" t="s">
        <v>12</v>
      </c>
      <c r="O245" s="4">
        <f t="shared" si="42"/>
        <v>0</v>
      </c>
      <c r="P245" s="4">
        <v>0</v>
      </c>
      <c r="Q245" s="4">
        <v>0</v>
      </c>
      <c r="R245" s="4">
        <v>0</v>
      </c>
      <c r="S245" s="32">
        <v>6</v>
      </c>
      <c r="T245" s="3" t="s">
        <v>12</v>
      </c>
      <c r="U245" s="4">
        <f t="shared" si="43"/>
        <v>0</v>
      </c>
      <c r="V245" s="4">
        <v>0</v>
      </c>
      <c r="W245" s="4">
        <v>0</v>
      </c>
      <c r="X245" s="4">
        <v>0</v>
      </c>
    </row>
    <row r="246" spans="1:24" x14ac:dyDescent="0.55000000000000004">
      <c r="A246" s="32">
        <v>7</v>
      </c>
      <c r="B246" s="3" t="s">
        <v>13</v>
      </c>
      <c r="C246" s="4">
        <f t="shared" si="40"/>
        <v>0</v>
      </c>
      <c r="D246" s="4">
        <v>0</v>
      </c>
      <c r="E246" s="4">
        <v>0</v>
      </c>
      <c r="F246" s="4">
        <v>0</v>
      </c>
      <c r="G246" s="32">
        <v>7</v>
      </c>
      <c r="H246" s="3" t="s">
        <v>13</v>
      </c>
      <c r="I246" s="4">
        <f t="shared" si="41"/>
        <v>0</v>
      </c>
      <c r="J246" s="4">
        <v>0</v>
      </c>
      <c r="K246" s="4">
        <v>0</v>
      </c>
      <c r="L246" s="4">
        <v>0</v>
      </c>
      <c r="M246" s="32">
        <v>7</v>
      </c>
      <c r="N246" s="3" t="s">
        <v>13</v>
      </c>
      <c r="O246" s="4">
        <f t="shared" si="42"/>
        <v>0</v>
      </c>
      <c r="P246" s="4">
        <v>0</v>
      </c>
      <c r="Q246" s="4">
        <v>0</v>
      </c>
      <c r="R246" s="4">
        <v>0</v>
      </c>
      <c r="S246" s="32">
        <v>7</v>
      </c>
      <c r="T246" s="3" t="s">
        <v>13</v>
      </c>
      <c r="U246" s="4">
        <f t="shared" si="43"/>
        <v>0</v>
      </c>
      <c r="V246" s="4">
        <v>0</v>
      </c>
      <c r="W246" s="4">
        <v>0</v>
      </c>
      <c r="X246" s="4">
        <v>0</v>
      </c>
    </row>
    <row r="247" spans="1:24" x14ac:dyDescent="0.55000000000000004">
      <c r="A247" s="32">
        <v>8</v>
      </c>
      <c r="B247" s="3" t="s">
        <v>14</v>
      </c>
      <c r="C247" s="4">
        <f t="shared" si="40"/>
        <v>0</v>
      </c>
      <c r="D247" s="4">
        <v>0</v>
      </c>
      <c r="E247" s="4">
        <v>0</v>
      </c>
      <c r="F247" s="4">
        <v>0</v>
      </c>
      <c r="G247" s="32">
        <v>8</v>
      </c>
      <c r="H247" s="3" t="s">
        <v>14</v>
      </c>
      <c r="I247" s="4">
        <f t="shared" si="41"/>
        <v>0</v>
      </c>
      <c r="J247" s="4">
        <v>0</v>
      </c>
      <c r="K247" s="4">
        <v>0</v>
      </c>
      <c r="L247" s="4">
        <v>0</v>
      </c>
      <c r="M247" s="32">
        <v>8</v>
      </c>
      <c r="N247" s="3" t="s">
        <v>14</v>
      </c>
      <c r="O247" s="4">
        <f t="shared" si="42"/>
        <v>0</v>
      </c>
      <c r="P247" s="4">
        <v>0</v>
      </c>
      <c r="Q247" s="4">
        <v>0</v>
      </c>
      <c r="R247" s="4">
        <v>0</v>
      </c>
      <c r="S247" s="32">
        <v>8</v>
      </c>
      <c r="T247" s="3" t="s">
        <v>14</v>
      </c>
      <c r="U247" s="4">
        <f t="shared" si="43"/>
        <v>0</v>
      </c>
      <c r="V247" s="4">
        <v>0</v>
      </c>
      <c r="W247" s="4">
        <v>0</v>
      </c>
      <c r="X247" s="4">
        <v>0</v>
      </c>
    </row>
    <row r="248" spans="1:24" x14ac:dyDescent="0.55000000000000004">
      <c r="A248" s="32">
        <v>9</v>
      </c>
      <c r="B248" s="3" t="s">
        <v>15</v>
      </c>
      <c r="C248" s="4">
        <f t="shared" si="40"/>
        <v>0</v>
      </c>
      <c r="D248" s="4">
        <v>0</v>
      </c>
      <c r="E248" s="4">
        <v>0</v>
      </c>
      <c r="F248" s="4">
        <v>0</v>
      </c>
      <c r="G248" s="32">
        <v>9</v>
      </c>
      <c r="H248" s="3" t="s">
        <v>15</v>
      </c>
      <c r="I248" s="4">
        <f t="shared" si="41"/>
        <v>0</v>
      </c>
      <c r="J248" s="4">
        <v>0</v>
      </c>
      <c r="K248" s="4">
        <v>0</v>
      </c>
      <c r="L248" s="4">
        <v>0</v>
      </c>
      <c r="M248" s="32">
        <v>9</v>
      </c>
      <c r="N248" s="3" t="s">
        <v>15</v>
      </c>
      <c r="O248" s="4">
        <f t="shared" si="42"/>
        <v>0</v>
      </c>
      <c r="P248" s="4">
        <v>0</v>
      </c>
      <c r="Q248" s="4">
        <v>0</v>
      </c>
      <c r="R248" s="4">
        <v>0</v>
      </c>
      <c r="S248" s="32">
        <v>9</v>
      </c>
      <c r="T248" s="3" t="s">
        <v>15</v>
      </c>
      <c r="U248" s="4">
        <f t="shared" si="43"/>
        <v>0</v>
      </c>
      <c r="V248" s="4">
        <v>0</v>
      </c>
      <c r="W248" s="4">
        <v>0</v>
      </c>
      <c r="X248" s="4">
        <v>0</v>
      </c>
    </row>
    <row r="249" spans="1:24" x14ac:dyDescent="0.55000000000000004">
      <c r="A249" s="32">
        <v>10</v>
      </c>
      <c r="B249" s="3" t="s">
        <v>16</v>
      </c>
      <c r="C249" s="4">
        <f t="shared" si="40"/>
        <v>0</v>
      </c>
      <c r="D249" s="4">
        <v>0</v>
      </c>
      <c r="E249" s="4">
        <v>0</v>
      </c>
      <c r="F249" s="4">
        <v>0</v>
      </c>
      <c r="G249" s="32">
        <v>10</v>
      </c>
      <c r="H249" s="3" t="s">
        <v>16</v>
      </c>
      <c r="I249" s="4">
        <f t="shared" si="41"/>
        <v>0</v>
      </c>
      <c r="J249" s="4">
        <v>0</v>
      </c>
      <c r="K249" s="4">
        <v>0</v>
      </c>
      <c r="L249" s="4">
        <v>0</v>
      </c>
      <c r="M249" s="32">
        <v>10</v>
      </c>
      <c r="N249" s="3" t="s">
        <v>16</v>
      </c>
      <c r="O249" s="4">
        <f t="shared" si="42"/>
        <v>26400</v>
      </c>
      <c r="P249" s="4">
        <v>26400</v>
      </c>
      <c r="Q249" s="4">
        <v>0</v>
      </c>
      <c r="R249" s="4">
        <v>0</v>
      </c>
      <c r="S249" s="32">
        <v>10</v>
      </c>
      <c r="T249" s="3" t="s">
        <v>16</v>
      </c>
      <c r="U249" s="4">
        <f t="shared" si="43"/>
        <v>0</v>
      </c>
      <c r="V249" s="4">
        <v>0</v>
      </c>
      <c r="W249" s="4">
        <v>0</v>
      </c>
      <c r="X249" s="4">
        <v>0</v>
      </c>
    </row>
    <row r="250" spans="1:24" x14ac:dyDescent="0.55000000000000004">
      <c r="A250" s="34">
        <v>11</v>
      </c>
      <c r="B250" s="5" t="s">
        <v>17</v>
      </c>
      <c r="C250" s="4">
        <f t="shared" si="40"/>
        <v>0</v>
      </c>
      <c r="D250" s="6">
        <v>0</v>
      </c>
      <c r="E250" s="6">
        <v>0</v>
      </c>
      <c r="F250" s="6">
        <v>0</v>
      </c>
      <c r="G250" s="34">
        <v>11</v>
      </c>
      <c r="H250" s="5" t="s">
        <v>17</v>
      </c>
      <c r="I250" s="4">
        <f t="shared" si="41"/>
        <v>0</v>
      </c>
      <c r="J250" s="6">
        <v>0</v>
      </c>
      <c r="K250" s="6">
        <v>0</v>
      </c>
      <c r="L250" s="6">
        <v>0</v>
      </c>
      <c r="M250" s="34">
        <v>11</v>
      </c>
      <c r="N250" s="5" t="s">
        <v>17</v>
      </c>
      <c r="O250" s="4">
        <f t="shared" si="42"/>
        <v>0</v>
      </c>
      <c r="P250" s="6">
        <v>0</v>
      </c>
      <c r="Q250" s="6">
        <v>0</v>
      </c>
      <c r="R250" s="6">
        <v>0</v>
      </c>
      <c r="S250" s="34">
        <v>11</v>
      </c>
      <c r="T250" s="5" t="s">
        <v>17</v>
      </c>
      <c r="U250" s="4">
        <f t="shared" si="43"/>
        <v>0</v>
      </c>
      <c r="V250" s="6">
        <v>0</v>
      </c>
      <c r="W250" s="6">
        <v>0</v>
      </c>
      <c r="X250" s="6">
        <v>0</v>
      </c>
    </row>
    <row r="251" spans="1:24" x14ac:dyDescent="0.55000000000000004">
      <c r="A251" s="90" t="s">
        <v>2</v>
      </c>
      <c r="B251" s="91"/>
      <c r="C251" s="7">
        <f>SUM(C240:C250)</f>
        <v>0</v>
      </c>
      <c r="D251" s="7">
        <f>SUM(D240:D250)</f>
        <v>0</v>
      </c>
      <c r="E251" s="7">
        <f>SUM(E240:E250)</f>
        <v>0</v>
      </c>
      <c r="F251" s="7">
        <f>SUM(F240:F250)</f>
        <v>0</v>
      </c>
      <c r="G251" s="90" t="s">
        <v>2</v>
      </c>
      <c r="H251" s="91"/>
      <c r="I251" s="7">
        <f>SUM(I240:I250)</f>
        <v>0</v>
      </c>
      <c r="J251" s="7">
        <f>SUM(J240:J250)</f>
        <v>0</v>
      </c>
      <c r="K251" s="7">
        <f>SUM(K240:K250)</f>
        <v>0</v>
      </c>
      <c r="L251" s="7">
        <f>SUM(L240:L250)</f>
        <v>0</v>
      </c>
      <c r="M251" s="90" t="s">
        <v>2</v>
      </c>
      <c r="N251" s="91"/>
      <c r="O251" s="7">
        <f>SUM(O240:O250)</f>
        <v>26400</v>
      </c>
      <c r="P251" s="7">
        <f>SUM(P240:P250)</f>
        <v>26400</v>
      </c>
      <c r="Q251" s="7">
        <f>SUM(Q240:Q250)</f>
        <v>0</v>
      </c>
      <c r="R251" s="7">
        <f>SUM(R240:R250)</f>
        <v>0</v>
      </c>
      <c r="S251" s="90" t="s">
        <v>2</v>
      </c>
      <c r="T251" s="91"/>
      <c r="U251" s="7">
        <f>SUM(U240:U250)</f>
        <v>0</v>
      </c>
      <c r="V251" s="7">
        <f>SUM(V240:V250)</f>
        <v>0</v>
      </c>
      <c r="W251" s="7">
        <f>SUM(W240:W250)</f>
        <v>0</v>
      </c>
      <c r="X251" s="7">
        <f>SUM(X240:X250)</f>
        <v>0</v>
      </c>
    </row>
    <row r="253" spans="1:24" x14ac:dyDescent="0.55000000000000004">
      <c r="A253" s="1" t="s">
        <v>21</v>
      </c>
      <c r="G253" s="1" t="s">
        <v>21</v>
      </c>
      <c r="M253" s="1" t="s">
        <v>21</v>
      </c>
      <c r="S253" s="1" t="s">
        <v>21</v>
      </c>
    </row>
    <row r="254" spans="1:24" x14ac:dyDescent="0.55000000000000004">
      <c r="B254" s="35"/>
      <c r="C254" s="35"/>
      <c r="D254" s="35"/>
      <c r="E254" s="35"/>
      <c r="F254" s="35"/>
      <c r="H254" s="35"/>
      <c r="I254" s="35"/>
      <c r="J254" s="35"/>
      <c r="K254" s="35"/>
      <c r="L254" s="35"/>
      <c r="N254" s="35"/>
      <c r="O254" s="35"/>
      <c r="P254" s="35"/>
      <c r="Q254" s="35"/>
      <c r="R254" s="35"/>
      <c r="T254" s="35"/>
      <c r="U254" s="35"/>
      <c r="V254" s="35"/>
      <c r="W254" s="35"/>
      <c r="X254" s="35"/>
    </row>
    <row r="255" spans="1:24" x14ac:dyDescent="0.55000000000000004">
      <c r="B255" s="35"/>
      <c r="C255" s="35"/>
      <c r="D255" s="35"/>
      <c r="E255" s="35"/>
      <c r="F255" s="35"/>
      <c r="H255" s="35"/>
      <c r="I255" s="35"/>
      <c r="J255" s="35"/>
      <c r="K255" s="35"/>
      <c r="L255" s="35"/>
      <c r="N255" s="35"/>
      <c r="O255" s="35"/>
      <c r="P255" s="35"/>
      <c r="Q255" s="35"/>
      <c r="R255" s="35"/>
      <c r="T255" s="35"/>
      <c r="U255" s="35"/>
      <c r="V255" s="35"/>
      <c r="W255" s="35"/>
      <c r="X255" s="35"/>
    </row>
    <row r="256" spans="1:24" x14ac:dyDescent="0.55000000000000004">
      <c r="B256" s="35"/>
      <c r="C256" s="35"/>
      <c r="D256" s="35"/>
      <c r="E256" s="35"/>
      <c r="F256" s="35"/>
      <c r="H256" s="35"/>
      <c r="I256" s="35"/>
      <c r="J256" s="35"/>
      <c r="K256" s="35"/>
      <c r="L256" s="35"/>
      <c r="N256" s="35"/>
      <c r="O256" s="35"/>
      <c r="P256" s="35"/>
      <c r="Q256" s="35"/>
      <c r="R256" s="35"/>
      <c r="T256" s="35"/>
      <c r="U256" s="35"/>
      <c r="V256" s="35"/>
      <c r="W256" s="35"/>
      <c r="X256" s="35"/>
    </row>
    <row r="257" spans="1:24" x14ac:dyDescent="0.55000000000000004">
      <c r="B257" s="35"/>
      <c r="C257" s="35"/>
      <c r="D257" s="35"/>
      <c r="E257" s="35"/>
      <c r="F257" s="35"/>
      <c r="H257" s="35"/>
      <c r="I257" s="35"/>
      <c r="J257" s="35"/>
      <c r="K257" s="35"/>
      <c r="L257" s="35"/>
      <c r="N257" s="35"/>
      <c r="O257" s="35"/>
      <c r="P257" s="35"/>
      <c r="Q257" s="35"/>
      <c r="R257" s="35"/>
      <c r="T257" s="35"/>
      <c r="U257" s="35"/>
      <c r="V257" s="35"/>
      <c r="W257" s="35"/>
      <c r="X257" s="35"/>
    </row>
    <row r="258" spans="1:24" x14ac:dyDescent="0.55000000000000004">
      <c r="B258" s="36"/>
      <c r="C258" s="78" t="s">
        <v>61</v>
      </c>
      <c r="D258" s="36"/>
      <c r="E258" s="36" t="s">
        <v>62</v>
      </c>
      <c r="F258" s="36"/>
      <c r="H258" s="36"/>
      <c r="I258" s="78" t="s">
        <v>61</v>
      </c>
      <c r="J258" s="36"/>
      <c r="K258" s="36" t="s">
        <v>62</v>
      </c>
      <c r="L258" s="36"/>
      <c r="N258" s="36"/>
      <c r="O258" s="78" t="s">
        <v>61</v>
      </c>
      <c r="P258" s="36"/>
      <c r="Q258" s="36" t="s">
        <v>62</v>
      </c>
      <c r="R258" s="36"/>
      <c r="T258" s="36"/>
      <c r="U258" s="78" t="s">
        <v>61</v>
      </c>
      <c r="V258" s="36"/>
      <c r="W258" s="36" t="s">
        <v>62</v>
      </c>
      <c r="X258" s="36"/>
    </row>
    <row r="259" spans="1:24" x14ac:dyDescent="0.55000000000000004">
      <c r="B259" s="36"/>
      <c r="C259" s="36"/>
      <c r="D259" s="78" t="s">
        <v>64</v>
      </c>
      <c r="E259" s="36"/>
      <c r="F259" s="36"/>
      <c r="H259" s="36"/>
      <c r="I259" s="36"/>
      <c r="J259" s="78" t="s">
        <v>64</v>
      </c>
      <c r="K259" s="36"/>
      <c r="L259" s="36"/>
      <c r="N259" s="36"/>
      <c r="O259" s="36"/>
      <c r="P259" s="78" t="s">
        <v>64</v>
      </c>
      <c r="Q259" s="36"/>
      <c r="R259" s="36"/>
      <c r="T259" s="36"/>
      <c r="U259" s="36"/>
      <c r="V259" s="78" t="s">
        <v>64</v>
      </c>
      <c r="W259" s="36"/>
      <c r="X259" s="36"/>
    </row>
    <row r="260" spans="1:24" x14ac:dyDescent="0.55000000000000004">
      <c r="B260" s="36"/>
      <c r="C260" s="36"/>
      <c r="D260" s="78" t="s">
        <v>60</v>
      </c>
      <c r="E260" s="36"/>
      <c r="F260" s="36"/>
      <c r="H260" s="36"/>
      <c r="I260" s="36"/>
      <c r="J260" s="78" t="s">
        <v>60</v>
      </c>
      <c r="K260" s="36"/>
      <c r="L260" s="36"/>
      <c r="N260" s="36"/>
      <c r="O260" s="36"/>
      <c r="P260" s="78" t="s">
        <v>60</v>
      </c>
      <c r="Q260" s="36"/>
      <c r="R260" s="36"/>
      <c r="T260" s="36"/>
      <c r="U260" s="36"/>
      <c r="V260" s="78" t="s">
        <v>60</v>
      </c>
      <c r="W260" s="36"/>
      <c r="X260" s="36"/>
    </row>
    <row r="262" spans="1:24" x14ac:dyDescent="0.55000000000000004">
      <c r="A262" s="89" t="s">
        <v>18</v>
      </c>
      <c r="B262" s="89"/>
      <c r="C262" s="89"/>
      <c r="D262" s="89"/>
      <c r="E262" s="89"/>
      <c r="F262" s="89"/>
      <c r="G262" s="89" t="s">
        <v>18</v>
      </c>
      <c r="H262" s="89"/>
      <c r="I262" s="89"/>
      <c r="J262" s="89"/>
      <c r="K262" s="89"/>
      <c r="L262" s="89"/>
      <c r="M262" s="89" t="s">
        <v>18</v>
      </c>
      <c r="N262" s="89"/>
      <c r="O262" s="89"/>
      <c r="P262" s="89"/>
      <c r="Q262" s="89"/>
      <c r="R262" s="89"/>
      <c r="S262" s="89" t="s">
        <v>18</v>
      </c>
      <c r="T262" s="89"/>
      <c r="U262" s="89"/>
      <c r="V262" s="89"/>
      <c r="W262" s="89"/>
      <c r="X262" s="89"/>
    </row>
    <row r="263" spans="1:24" x14ac:dyDescent="0.55000000000000004">
      <c r="A263" s="89" t="s">
        <v>19</v>
      </c>
      <c r="B263" s="89"/>
      <c r="C263" s="89"/>
      <c r="D263" s="89"/>
      <c r="E263" s="89"/>
      <c r="F263" s="89"/>
      <c r="G263" s="89" t="s">
        <v>19</v>
      </c>
      <c r="H263" s="89"/>
      <c r="I263" s="89"/>
      <c r="J263" s="89"/>
      <c r="K263" s="89"/>
      <c r="L263" s="89"/>
      <c r="M263" s="89" t="s">
        <v>19</v>
      </c>
      <c r="N263" s="89"/>
      <c r="O263" s="89"/>
      <c r="P263" s="89"/>
      <c r="Q263" s="89"/>
      <c r="R263" s="89"/>
      <c r="S263" s="89" t="s">
        <v>19</v>
      </c>
      <c r="T263" s="89"/>
      <c r="U263" s="89"/>
      <c r="V263" s="89"/>
      <c r="W263" s="89"/>
      <c r="X263" s="89"/>
    </row>
    <row r="264" spans="1:24" x14ac:dyDescent="0.55000000000000004">
      <c r="A264" s="89" t="s">
        <v>101</v>
      </c>
      <c r="B264" s="89"/>
      <c r="C264" s="89"/>
      <c r="D264" s="89"/>
      <c r="E264" s="89"/>
      <c r="F264" s="89"/>
      <c r="G264" s="89" t="s">
        <v>101</v>
      </c>
      <c r="H264" s="89"/>
      <c r="I264" s="89"/>
      <c r="J264" s="89"/>
      <c r="K264" s="89"/>
      <c r="L264" s="89"/>
      <c r="M264" s="89" t="s">
        <v>101</v>
      </c>
      <c r="N264" s="89"/>
      <c r="O264" s="89"/>
      <c r="P264" s="89"/>
      <c r="Q264" s="89"/>
      <c r="R264" s="89"/>
      <c r="S264" s="89" t="s">
        <v>101</v>
      </c>
      <c r="T264" s="89"/>
      <c r="U264" s="89"/>
      <c r="V264" s="89"/>
      <c r="W264" s="89"/>
      <c r="X264" s="89"/>
    </row>
    <row r="265" spans="1:24" x14ac:dyDescent="0.55000000000000004">
      <c r="A265" s="89" t="s">
        <v>103</v>
      </c>
      <c r="B265" s="89"/>
      <c r="C265" s="89"/>
      <c r="D265" s="89"/>
      <c r="E265" s="89"/>
      <c r="F265" s="89"/>
      <c r="G265" s="89" t="s">
        <v>105</v>
      </c>
      <c r="H265" s="89"/>
      <c r="I265" s="89"/>
      <c r="J265" s="89"/>
      <c r="K265" s="89"/>
      <c r="L265" s="89"/>
      <c r="M265" s="89" t="s">
        <v>106</v>
      </c>
      <c r="N265" s="89"/>
      <c r="O265" s="89"/>
      <c r="P265" s="89"/>
      <c r="Q265" s="89"/>
      <c r="R265" s="89"/>
      <c r="S265" s="89" t="s">
        <v>104</v>
      </c>
      <c r="T265" s="89"/>
      <c r="U265" s="89"/>
      <c r="V265" s="89"/>
      <c r="W265" s="89"/>
      <c r="X265" s="89"/>
    </row>
    <row r="266" spans="1:24" x14ac:dyDescent="0.55000000000000004">
      <c r="A266" s="89" t="s">
        <v>89</v>
      </c>
      <c r="B266" s="89"/>
      <c r="C266" s="89"/>
      <c r="D266" s="89"/>
      <c r="E266" s="89"/>
      <c r="F266" s="89"/>
      <c r="G266" s="89" t="s">
        <v>89</v>
      </c>
      <c r="H266" s="89"/>
      <c r="I266" s="89"/>
      <c r="J266" s="89"/>
      <c r="K266" s="89"/>
      <c r="L266" s="89"/>
      <c r="M266" s="89" t="s">
        <v>89</v>
      </c>
      <c r="N266" s="89"/>
      <c r="O266" s="89"/>
      <c r="P266" s="89"/>
      <c r="Q266" s="89"/>
      <c r="R266" s="89"/>
      <c r="S266" s="89" t="s">
        <v>89</v>
      </c>
      <c r="T266" s="89"/>
      <c r="U266" s="89"/>
      <c r="V266" s="89"/>
      <c r="W266" s="89"/>
      <c r="X266" s="89"/>
    </row>
    <row r="267" spans="1:24" x14ac:dyDescent="0.55000000000000004">
      <c r="A267" s="83" t="s">
        <v>0</v>
      </c>
      <c r="B267" s="83" t="s">
        <v>1</v>
      </c>
      <c r="C267" s="83" t="s">
        <v>2</v>
      </c>
      <c r="D267" s="83" t="s">
        <v>6</v>
      </c>
      <c r="E267" s="83"/>
      <c r="F267" s="83"/>
      <c r="G267" s="83" t="s">
        <v>0</v>
      </c>
      <c r="H267" s="83" t="s">
        <v>1</v>
      </c>
      <c r="I267" s="83" t="s">
        <v>2</v>
      </c>
      <c r="J267" s="83" t="s">
        <v>6</v>
      </c>
      <c r="K267" s="83"/>
      <c r="L267" s="83"/>
      <c r="M267" s="83" t="s">
        <v>0</v>
      </c>
      <c r="N267" s="83" t="s">
        <v>1</v>
      </c>
      <c r="O267" s="83" t="s">
        <v>2</v>
      </c>
      <c r="P267" s="83" t="s">
        <v>6</v>
      </c>
      <c r="Q267" s="83"/>
      <c r="R267" s="83"/>
      <c r="S267" s="83" t="s">
        <v>0</v>
      </c>
      <c r="T267" s="83" t="s">
        <v>1</v>
      </c>
      <c r="U267" s="83" t="s">
        <v>2</v>
      </c>
      <c r="V267" s="84" t="s">
        <v>6</v>
      </c>
      <c r="W267" s="85"/>
      <c r="X267" s="86"/>
    </row>
    <row r="268" spans="1:24" x14ac:dyDescent="0.55000000000000004">
      <c r="A268" s="83"/>
      <c r="B268" s="83"/>
      <c r="C268" s="83"/>
      <c r="D268" s="76" t="s">
        <v>3</v>
      </c>
      <c r="E268" s="76" t="s">
        <v>4</v>
      </c>
      <c r="F268" s="76" t="s">
        <v>5</v>
      </c>
      <c r="G268" s="83"/>
      <c r="H268" s="83"/>
      <c r="I268" s="83"/>
      <c r="J268" s="76" t="s">
        <v>42</v>
      </c>
      <c r="K268" s="76" t="s">
        <v>43</v>
      </c>
      <c r="L268" s="76" t="s">
        <v>44</v>
      </c>
      <c r="M268" s="83"/>
      <c r="N268" s="83"/>
      <c r="O268" s="83"/>
      <c r="P268" s="76" t="s">
        <v>45</v>
      </c>
      <c r="Q268" s="76" t="s">
        <v>46</v>
      </c>
      <c r="R268" s="76" t="s">
        <v>47</v>
      </c>
      <c r="S268" s="83"/>
      <c r="T268" s="83"/>
      <c r="U268" s="83"/>
      <c r="V268" s="76" t="s">
        <v>50</v>
      </c>
      <c r="W268" s="76" t="s">
        <v>51</v>
      </c>
      <c r="X268" s="76" t="s">
        <v>52</v>
      </c>
    </row>
    <row r="269" spans="1:24" x14ac:dyDescent="0.55000000000000004">
      <c r="A269" s="30">
        <v>1</v>
      </c>
      <c r="B269" s="31" t="s">
        <v>7</v>
      </c>
      <c r="C269" s="4">
        <f t="shared" ref="C269:C279" si="44">SUM(D269+E269+F269)</f>
        <v>0</v>
      </c>
      <c r="D269" s="2">
        <v>0</v>
      </c>
      <c r="E269" s="2">
        <v>0</v>
      </c>
      <c r="F269" s="2">
        <v>0</v>
      </c>
      <c r="G269" s="30">
        <v>1</v>
      </c>
      <c r="H269" s="31" t="s">
        <v>7</v>
      </c>
      <c r="I269" s="4">
        <f t="shared" ref="I269:I279" si="45">SUM(J269+K269+L269)</f>
        <v>0</v>
      </c>
      <c r="J269" s="2">
        <v>0</v>
      </c>
      <c r="K269" s="2">
        <v>0</v>
      </c>
      <c r="L269" s="2">
        <v>0</v>
      </c>
      <c r="M269" s="30">
        <v>1</v>
      </c>
      <c r="N269" s="31" t="s">
        <v>7</v>
      </c>
      <c r="O269" s="4">
        <f t="shared" ref="O269:O279" si="46">SUM(P269+Q269+R269)</f>
        <v>0</v>
      </c>
      <c r="P269" s="2">
        <v>0</v>
      </c>
      <c r="Q269" s="2">
        <v>0</v>
      </c>
      <c r="R269" s="2">
        <v>0</v>
      </c>
      <c r="S269" s="30">
        <v>1</v>
      </c>
      <c r="T269" s="31" t="s">
        <v>7</v>
      </c>
      <c r="U269" s="4">
        <f t="shared" ref="U269:U279" si="47">SUM(V269+W269+X269)</f>
        <v>0</v>
      </c>
      <c r="V269" s="2">
        <v>0</v>
      </c>
      <c r="W269" s="2">
        <v>0</v>
      </c>
      <c r="X269" s="2">
        <v>0</v>
      </c>
    </row>
    <row r="270" spans="1:24" x14ac:dyDescent="0.55000000000000004">
      <c r="A270" s="32">
        <v>2</v>
      </c>
      <c r="B270" s="3" t="s">
        <v>8</v>
      </c>
      <c r="C270" s="4">
        <f t="shared" si="44"/>
        <v>0</v>
      </c>
      <c r="D270" s="4">
        <v>0</v>
      </c>
      <c r="E270" s="4">
        <v>0</v>
      </c>
      <c r="F270" s="4">
        <v>0</v>
      </c>
      <c r="G270" s="32">
        <v>2</v>
      </c>
      <c r="H270" s="3" t="s">
        <v>8</v>
      </c>
      <c r="I270" s="4">
        <f t="shared" si="45"/>
        <v>0</v>
      </c>
      <c r="J270" s="4">
        <v>0</v>
      </c>
      <c r="K270" s="4">
        <v>0</v>
      </c>
      <c r="L270" s="4">
        <v>0</v>
      </c>
      <c r="M270" s="32">
        <v>2</v>
      </c>
      <c r="N270" s="3" t="s">
        <v>8</v>
      </c>
      <c r="O270" s="4">
        <f t="shared" si="46"/>
        <v>0</v>
      </c>
      <c r="P270" s="4">
        <v>0</v>
      </c>
      <c r="Q270" s="4">
        <v>0</v>
      </c>
      <c r="R270" s="4">
        <v>0</v>
      </c>
      <c r="S270" s="32">
        <v>2</v>
      </c>
      <c r="T270" s="3" t="s">
        <v>8</v>
      </c>
      <c r="U270" s="4">
        <f t="shared" si="47"/>
        <v>0</v>
      </c>
      <c r="V270" s="4">
        <v>0</v>
      </c>
      <c r="W270" s="4">
        <v>0</v>
      </c>
      <c r="X270" s="4">
        <v>0</v>
      </c>
    </row>
    <row r="271" spans="1:24" x14ac:dyDescent="0.55000000000000004">
      <c r="A271" s="32">
        <v>3</v>
      </c>
      <c r="B271" s="3" t="s">
        <v>9</v>
      </c>
      <c r="C271" s="4">
        <f t="shared" si="44"/>
        <v>0</v>
      </c>
      <c r="D271" s="4">
        <v>0</v>
      </c>
      <c r="E271" s="4">
        <v>0</v>
      </c>
      <c r="F271" s="4">
        <v>0</v>
      </c>
      <c r="G271" s="32">
        <v>3</v>
      </c>
      <c r="H271" s="3" t="s">
        <v>9</v>
      </c>
      <c r="I271" s="4">
        <f t="shared" si="45"/>
        <v>0</v>
      </c>
      <c r="J271" s="4">
        <v>0</v>
      </c>
      <c r="K271" s="4">
        <v>0</v>
      </c>
      <c r="L271" s="4">
        <v>0</v>
      </c>
      <c r="M271" s="32">
        <v>3</v>
      </c>
      <c r="N271" s="3" t="s">
        <v>9</v>
      </c>
      <c r="O271" s="4">
        <f t="shared" si="46"/>
        <v>0</v>
      </c>
      <c r="P271" s="4">
        <v>0</v>
      </c>
      <c r="Q271" s="4">
        <v>0</v>
      </c>
      <c r="R271" s="4">
        <v>0</v>
      </c>
      <c r="S271" s="32">
        <v>3</v>
      </c>
      <c r="T271" s="3" t="s">
        <v>9</v>
      </c>
      <c r="U271" s="4">
        <f t="shared" si="47"/>
        <v>0</v>
      </c>
      <c r="V271" s="4">
        <v>0</v>
      </c>
      <c r="W271" s="4">
        <v>0</v>
      </c>
      <c r="X271" s="4">
        <v>0</v>
      </c>
    </row>
    <row r="272" spans="1:24" x14ac:dyDescent="0.55000000000000004">
      <c r="A272" s="32">
        <v>4</v>
      </c>
      <c r="B272" s="3" t="s">
        <v>10</v>
      </c>
      <c r="C272" s="4">
        <f t="shared" si="44"/>
        <v>0</v>
      </c>
      <c r="D272" s="4">
        <v>0</v>
      </c>
      <c r="E272" s="4">
        <v>0</v>
      </c>
      <c r="F272" s="4">
        <v>0</v>
      </c>
      <c r="G272" s="32">
        <v>4</v>
      </c>
      <c r="H272" s="3" t="s">
        <v>10</v>
      </c>
      <c r="I272" s="4">
        <f t="shared" si="45"/>
        <v>0</v>
      </c>
      <c r="J272" s="4">
        <v>0</v>
      </c>
      <c r="K272" s="4">
        <v>0</v>
      </c>
      <c r="L272" s="4">
        <v>0</v>
      </c>
      <c r="M272" s="32">
        <v>4</v>
      </c>
      <c r="N272" s="3" t="s">
        <v>10</v>
      </c>
      <c r="O272" s="4">
        <f t="shared" si="46"/>
        <v>0</v>
      </c>
      <c r="P272" s="4">
        <v>0</v>
      </c>
      <c r="Q272" s="4">
        <v>0</v>
      </c>
      <c r="R272" s="4">
        <v>0</v>
      </c>
      <c r="S272" s="32">
        <v>4</v>
      </c>
      <c r="T272" s="3" t="s">
        <v>10</v>
      </c>
      <c r="U272" s="4">
        <f t="shared" si="47"/>
        <v>0</v>
      </c>
      <c r="V272" s="4">
        <v>0</v>
      </c>
      <c r="W272" s="4">
        <v>0</v>
      </c>
      <c r="X272" s="4">
        <v>0</v>
      </c>
    </row>
    <row r="273" spans="1:24" x14ac:dyDescent="0.55000000000000004">
      <c r="A273" s="32">
        <v>5</v>
      </c>
      <c r="B273" s="3" t="s">
        <v>11</v>
      </c>
      <c r="C273" s="4">
        <f t="shared" si="44"/>
        <v>0</v>
      </c>
      <c r="D273" s="4">
        <v>0</v>
      </c>
      <c r="E273" s="4">
        <v>0</v>
      </c>
      <c r="F273" s="4">
        <v>0</v>
      </c>
      <c r="G273" s="32">
        <v>5</v>
      </c>
      <c r="H273" s="3" t="s">
        <v>11</v>
      </c>
      <c r="I273" s="4">
        <f t="shared" si="45"/>
        <v>0</v>
      </c>
      <c r="J273" s="4">
        <v>0</v>
      </c>
      <c r="K273" s="4">
        <v>0</v>
      </c>
      <c r="L273" s="4">
        <v>0</v>
      </c>
      <c r="M273" s="32">
        <v>5</v>
      </c>
      <c r="N273" s="3" t="s">
        <v>11</v>
      </c>
      <c r="O273" s="4">
        <f t="shared" si="46"/>
        <v>0</v>
      </c>
      <c r="P273" s="4">
        <v>0</v>
      </c>
      <c r="Q273" s="4">
        <v>0</v>
      </c>
      <c r="R273" s="4">
        <v>0</v>
      </c>
      <c r="S273" s="32">
        <v>5</v>
      </c>
      <c r="T273" s="3" t="s">
        <v>11</v>
      </c>
      <c r="U273" s="4">
        <f t="shared" si="47"/>
        <v>0</v>
      </c>
      <c r="V273" s="4">
        <v>0</v>
      </c>
      <c r="W273" s="4">
        <v>0</v>
      </c>
      <c r="X273" s="4">
        <v>0</v>
      </c>
    </row>
    <row r="274" spans="1:24" x14ac:dyDescent="0.55000000000000004">
      <c r="A274" s="32">
        <v>6</v>
      </c>
      <c r="B274" s="3" t="s">
        <v>12</v>
      </c>
      <c r="C274" s="4">
        <f t="shared" si="44"/>
        <v>0</v>
      </c>
      <c r="D274" s="4">
        <v>0</v>
      </c>
      <c r="E274" s="4">
        <v>0</v>
      </c>
      <c r="F274" s="4">
        <v>0</v>
      </c>
      <c r="G274" s="32">
        <v>6</v>
      </c>
      <c r="H274" s="3" t="s">
        <v>12</v>
      </c>
      <c r="I274" s="4">
        <f t="shared" si="45"/>
        <v>4000</v>
      </c>
      <c r="J274" s="4">
        <v>4000</v>
      </c>
      <c r="K274" s="4">
        <v>0</v>
      </c>
      <c r="L274" s="4">
        <v>0</v>
      </c>
      <c r="M274" s="32">
        <v>6</v>
      </c>
      <c r="N274" s="3" t="s">
        <v>12</v>
      </c>
      <c r="O274" s="4">
        <f t="shared" si="46"/>
        <v>4000</v>
      </c>
      <c r="P274" s="4">
        <v>4000</v>
      </c>
      <c r="Q274" s="4">
        <v>0</v>
      </c>
      <c r="R274" s="4">
        <v>0</v>
      </c>
      <c r="S274" s="32">
        <v>6</v>
      </c>
      <c r="T274" s="3" t="s">
        <v>12</v>
      </c>
      <c r="U274" s="4">
        <f t="shared" si="47"/>
        <v>0</v>
      </c>
      <c r="V274" s="4">
        <v>0</v>
      </c>
      <c r="W274" s="4">
        <v>0</v>
      </c>
      <c r="X274" s="4">
        <v>0</v>
      </c>
    </row>
    <row r="275" spans="1:24" x14ac:dyDescent="0.55000000000000004">
      <c r="A275" s="32">
        <v>7</v>
      </c>
      <c r="B275" s="3" t="s">
        <v>13</v>
      </c>
      <c r="C275" s="4">
        <f t="shared" si="44"/>
        <v>0</v>
      </c>
      <c r="D275" s="4">
        <v>0</v>
      </c>
      <c r="E275" s="4">
        <v>0</v>
      </c>
      <c r="F275" s="4">
        <v>0</v>
      </c>
      <c r="G275" s="32">
        <v>7</v>
      </c>
      <c r="H275" s="3" t="s">
        <v>13</v>
      </c>
      <c r="I275" s="4">
        <f t="shared" si="45"/>
        <v>0</v>
      </c>
      <c r="J275" s="4">
        <v>0</v>
      </c>
      <c r="K275" s="4">
        <v>0</v>
      </c>
      <c r="L275" s="4">
        <v>0</v>
      </c>
      <c r="M275" s="32">
        <v>7</v>
      </c>
      <c r="N275" s="3" t="s">
        <v>13</v>
      </c>
      <c r="O275" s="4">
        <f t="shared" si="46"/>
        <v>0</v>
      </c>
      <c r="P275" s="4">
        <v>0</v>
      </c>
      <c r="Q275" s="4">
        <v>0</v>
      </c>
      <c r="R275" s="4">
        <v>0</v>
      </c>
      <c r="S275" s="32">
        <v>7</v>
      </c>
      <c r="T275" s="3" t="s">
        <v>13</v>
      </c>
      <c r="U275" s="4">
        <f t="shared" si="47"/>
        <v>0</v>
      </c>
      <c r="V275" s="4">
        <v>0</v>
      </c>
      <c r="W275" s="4">
        <v>0</v>
      </c>
      <c r="X275" s="4">
        <v>0</v>
      </c>
    </row>
    <row r="276" spans="1:24" x14ac:dyDescent="0.55000000000000004">
      <c r="A276" s="32">
        <v>8</v>
      </c>
      <c r="B276" s="3" t="s">
        <v>14</v>
      </c>
      <c r="C276" s="4">
        <f t="shared" si="44"/>
        <v>0</v>
      </c>
      <c r="D276" s="4">
        <v>0</v>
      </c>
      <c r="E276" s="4">
        <v>0</v>
      </c>
      <c r="F276" s="4">
        <v>0</v>
      </c>
      <c r="G276" s="32">
        <v>8</v>
      </c>
      <c r="H276" s="3" t="s">
        <v>14</v>
      </c>
      <c r="I276" s="4">
        <f t="shared" si="45"/>
        <v>0</v>
      </c>
      <c r="J276" s="4">
        <v>0</v>
      </c>
      <c r="K276" s="4">
        <v>0</v>
      </c>
      <c r="L276" s="4">
        <v>0</v>
      </c>
      <c r="M276" s="32">
        <v>8</v>
      </c>
      <c r="N276" s="3" t="s">
        <v>14</v>
      </c>
      <c r="O276" s="4">
        <f t="shared" si="46"/>
        <v>0</v>
      </c>
      <c r="P276" s="4">
        <v>0</v>
      </c>
      <c r="Q276" s="4">
        <v>0</v>
      </c>
      <c r="R276" s="4">
        <v>0</v>
      </c>
      <c r="S276" s="32">
        <v>8</v>
      </c>
      <c r="T276" s="3" t="s">
        <v>14</v>
      </c>
      <c r="U276" s="4">
        <f t="shared" si="47"/>
        <v>0</v>
      </c>
      <c r="V276" s="4">
        <v>0</v>
      </c>
      <c r="W276" s="4">
        <v>0</v>
      </c>
      <c r="X276" s="4">
        <v>0</v>
      </c>
    </row>
    <row r="277" spans="1:24" x14ac:dyDescent="0.55000000000000004">
      <c r="A277" s="32">
        <v>9</v>
      </c>
      <c r="B277" s="3" t="s">
        <v>15</v>
      </c>
      <c r="C277" s="4">
        <f t="shared" si="44"/>
        <v>0</v>
      </c>
      <c r="D277" s="4">
        <v>0</v>
      </c>
      <c r="E277" s="4">
        <v>0</v>
      </c>
      <c r="F277" s="4">
        <v>0</v>
      </c>
      <c r="G277" s="32">
        <v>9</v>
      </c>
      <c r="H277" s="3" t="s">
        <v>15</v>
      </c>
      <c r="I277" s="4">
        <f t="shared" si="45"/>
        <v>0</v>
      </c>
      <c r="J277" s="4">
        <v>0</v>
      </c>
      <c r="K277" s="4">
        <v>0</v>
      </c>
      <c r="L277" s="4">
        <v>0</v>
      </c>
      <c r="M277" s="32">
        <v>9</v>
      </c>
      <c r="N277" s="3" t="s">
        <v>15</v>
      </c>
      <c r="O277" s="4">
        <f t="shared" si="46"/>
        <v>0</v>
      </c>
      <c r="P277" s="4">
        <v>0</v>
      </c>
      <c r="Q277" s="4">
        <v>0</v>
      </c>
      <c r="R277" s="4">
        <v>0</v>
      </c>
      <c r="S277" s="32">
        <v>9</v>
      </c>
      <c r="T277" s="3" t="s">
        <v>15</v>
      </c>
      <c r="U277" s="4">
        <f t="shared" si="47"/>
        <v>0</v>
      </c>
      <c r="V277" s="4">
        <v>0</v>
      </c>
      <c r="W277" s="4">
        <v>0</v>
      </c>
      <c r="X277" s="4">
        <v>0</v>
      </c>
    </row>
    <row r="278" spans="1:24" x14ac:dyDescent="0.55000000000000004">
      <c r="A278" s="32">
        <v>10</v>
      </c>
      <c r="B278" s="3" t="s">
        <v>16</v>
      </c>
      <c r="C278" s="4">
        <f t="shared" si="44"/>
        <v>0</v>
      </c>
      <c r="D278" s="4">
        <v>0</v>
      </c>
      <c r="E278" s="4">
        <v>0</v>
      </c>
      <c r="F278" s="4">
        <v>0</v>
      </c>
      <c r="G278" s="32">
        <v>10</v>
      </c>
      <c r="H278" s="3" t="s">
        <v>16</v>
      </c>
      <c r="I278" s="4">
        <f t="shared" si="45"/>
        <v>0</v>
      </c>
      <c r="J278" s="4">
        <v>0</v>
      </c>
      <c r="K278" s="4">
        <v>0</v>
      </c>
      <c r="L278" s="4">
        <v>0</v>
      </c>
      <c r="M278" s="32">
        <v>10</v>
      </c>
      <c r="N278" s="3" t="s">
        <v>16</v>
      </c>
      <c r="O278" s="4">
        <f t="shared" si="46"/>
        <v>0</v>
      </c>
      <c r="P278" s="4">
        <v>0</v>
      </c>
      <c r="Q278" s="4">
        <v>0</v>
      </c>
      <c r="R278" s="4">
        <v>0</v>
      </c>
      <c r="S278" s="32">
        <v>10</v>
      </c>
      <c r="T278" s="3" t="s">
        <v>16</v>
      </c>
      <c r="U278" s="4">
        <f t="shared" si="47"/>
        <v>0</v>
      </c>
      <c r="V278" s="4">
        <v>0</v>
      </c>
      <c r="W278" s="4">
        <v>0</v>
      </c>
      <c r="X278" s="4">
        <v>0</v>
      </c>
    </row>
    <row r="279" spans="1:24" x14ac:dyDescent="0.55000000000000004">
      <c r="A279" s="34">
        <v>11</v>
      </c>
      <c r="B279" s="5" t="s">
        <v>17</v>
      </c>
      <c r="C279" s="4">
        <f t="shared" si="44"/>
        <v>0</v>
      </c>
      <c r="D279" s="6">
        <v>0</v>
      </c>
      <c r="E279" s="6">
        <v>0</v>
      </c>
      <c r="F279" s="6">
        <v>0</v>
      </c>
      <c r="G279" s="34">
        <v>11</v>
      </c>
      <c r="H279" s="5" t="s">
        <v>17</v>
      </c>
      <c r="I279" s="4">
        <f t="shared" si="45"/>
        <v>0</v>
      </c>
      <c r="J279" s="6">
        <v>0</v>
      </c>
      <c r="K279" s="6">
        <v>0</v>
      </c>
      <c r="L279" s="6">
        <v>0</v>
      </c>
      <c r="M279" s="34">
        <v>11</v>
      </c>
      <c r="N279" s="5" t="s">
        <v>17</v>
      </c>
      <c r="O279" s="4">
        <f t="shared" si="46"/>
        <v>0</v>
      </c>
      <c r="P279" s="6">
        <v>0</v>
      </c>
      <c r="Q279" s="6">
        <v>0</v>
      </c>
      <c r="R279" s="6">
        <v>0</v>
      </c>
      <c r="S279" s="34">
        <v>11</v>
      </c>
      <c r="T279" s="5" t="s">
        <v>17</v>
      </c>
      <c r="U279" s="4">
        <f t="shared" si="47"/>
        <v>0</v>
      </c>
      <c r="V279" s="6">
        <v>0</v>
      </c>
      <c r="W279" s="6">
        <v>0</v>
      </c>
      <c r="X279" s="6">
        <v>0</v>
      </c>
    </row>
    <row r="280" spans="1:24" x14ac:dyDescent="0.55000000000000004">
      <c r="A280" s="90" t="s">
        <v>2</v>
      </c>
      <c r="B280" s="91"/>
      <c r="C280" s="7">
        <f>SUM(C269:C279)</f>
        <v>0</v>
      </c>
      <c r="D280" s="7">
        <f>SUM(D269:D279)</f>
        <v>0</v>
      </c>
      <c r="E280" s="7">
        <f>SUM(E269:E279)</f>
        <v>0</v>
      </c>
      <c r="F280" s="7">
        <f>SUM(F269:F279)</f>
        <v>0</v>
      </c>
      <c r="G280" s="90" t="s">
        <v>2</v>
      </c>
      <c r="H280" s="91"/>
      <c r="I280" s="7">
        <f>SUM(I269:I279)</f>
        <v>4000</v>
      </c>
      <c r="J280" s="7">
        <f>SUM(J269:J279)</f>
        <v>4000</v>
      </c>
      <c r="K280" s="7">
        <f>SUM(K269:K279)</f>
        <v>0</v>
      </c>
      <c r="L280" s="7">
        <f>SUM(L269:L279)</f>
        <v>0</v>
      </c>
      <c r="M280" s="90" t="s">
        <v>2</v>
      </c>
      <c r="N280" s="91"/>
      <c r="O280" s="7">
        <f>SUM(O269:O279)</f>
        <v>4000</v>
      </c>
      <c r="P280" s="7">
        <f>SUM(P269:P279)</f>
        <v>4000</v>
      </c>
      <c r="Q280" s="7">
        <f>SUM(Q269:Q279)</f>
        <v>0</v>
      </c>
      <c r="R280" s="7">
        <f>SUM(R269:R279)</f>
        <v>0</v>
      </c>
      <c r="S280" s="90" t="s">
        <v>2</v>
      </c>
      <c r="T280" s="91"/>
      <c r="U280" s="7">
        <f>SUM(U269:U279)</f>
        <v>0</v>
      </c>
      <c r="V280" s="7">
        <f>SUM(V269:V279)</f>
        <v>0</v>
      </c>
      <c r="W280" s="7">
        <f>SUM(W269:W279)</f>
        <v>0</v>
      </c>
      <c r="X280" s="7">
        <f>SUM(X269:X279)</f>
        <v>0</v>
      </c>
    </row>
    <row r="282" spans="1:24" x14ac:dyDescent="0.55000000000000004">
      <c r="A282" s="1" t="s">
        <v>21</v>
      </c>
      <c r="G282" s="1" t="s">
        <v>21</v>
      </c>
      <c r="M282" s="1" t="s">
        <v>21</v>
      </c>
      <c r="S282" s="1" t="s">
        <v>21</v>
      </c>
    </row>
    <row r="283" spans="1:24" x14ac:dyDescent="0.55000000000000004">
      <c r="B283" s="35"/>
      <c r="C283" s="35"/>
      <c r="D283" s="35"/>
      <c r="E283" s="35"/>
      <c r="F283" s="35"/>
      <c r="H283" s="35"/>
      <c r="I283" s="35"/>
      <c r="J283" s="35"/>
      <c r="K283" s="35"/>
      <c r="L283" s="35"/>
      <c r="N283" s="35"/>
      <c r="O283" s="35"/>
      <c r="P283" s="35"/>
      <c r="Q283" s="35"/>
      <c r="R283" s="35"/>
      <c r="T283" s="35"/>
      <c r="U283" s="35"/>
      <c r="V283" s="35"/>
      <c r="W283" s="35"/>
      <c r="X283" s="35"/>
    </row>
    <row r="284" spans="1:24" x14ac:dyDescent="0.55000000000000004">
      <c r="B284" s="35"/>
      <c r="C284" s="35"/>
      <c r="D284" s="35"/>
      <c r="E284" s="35"/>
      <c r="F284" s="35"/>
      <c r="H284" s="35"/>
      <c r="I284" s="35"/>
      <c r="J284" s="35"/>
      <c r="K284" s="35"/>
      <c r="L284" s="35"/>
      <c r="N284" s="35"/>
      <c r="O284" s="35"/>
      <c r="P284" s="35"/>
      <c r="Q284" s="35"/>
      <c r="R284" s="35"/>
      <c r="T284" s="35"/>
      <c r="U284" s="35"/>
      <c r="V284" s="35"/>
      <c r="W284" s="35"/>
      <c r="X284" s="35"/>
    </row>
    <row r="285" spans="1:24" x14ac:dyDescent="0.55000000000000004">
      <c r="B285" s="35"/>
      <c r="C285" s="35"/>
      <c r="D285" s="35"/>
      <c r="E285" s="35"/>
      <c r="F285" s="35"/>
      <c r="H285" s="35"/>
      <c r="I285" s="35"/>
      <c r="J285" s="35"/>
      <c r="K285" s="35"/>
      <c r="L285" s="35"/>
      <c r="N285" s="35"/>
      <c r="O285" s="35"/>
      <c r="P285" s="35"/>
      <c r="Q285" s="35"/>
      <c r="R285" s="35"/>
      <c r="T285" s="35"/>
      <c r="U285" s="35"/>
      <c r="V285" s="35"/>
      <c r="W285" s="35"/>
      <c r="X285" s="35"/>
    </row>
    <row r="286" spans="1:24" x14ac:dyDescent="0.55000000000000004">
      <c r="B286" s="35"/>
      <c r="C286" s="35"/>
      <c r="D286" s="35"/>
      <c r="E286" s="35"/>
      <c r="F286" s="35"/>
      <c r="H286" s="35"/>
      <c r="I286" s="35"/>
      <c r="J286" s="35"/>
      <c r="K286" s="35"/>
      <c r="L286" s="35"/>
      <c r="N286" s="35"/>
      <c r="O286" s="35"/>
      <c r="P286" s="35"/>
      <c r="Q286" s="35"/>
      <c r="R286" s="35"/>
      <c r="T286" s="35"/>
      <c r="U286" s="35"/>
      <c r="V286" s="35"/>
      <c r="W286" s="35"/>
      <c r="X286" s="35"/>
    </row>
    <row r="287" spans="1:24" x14ac:dyDescent="0.55000000000000004">
      <c r="B287" s="36"/>
      <c r="C287" s="78" t="s">
        <v>61</v>
      </c>
      <c r="D287" s="36"/>
      <c r="E287" s="36" t="s">
        <v>62</v>
      </c>
      <c r="F287" s="36"/>
      <c r="H287" s="36"/>
      <c r="I287" s="78" t="s">
        <v>61</v>
      </c>
      <c r="J287" s="36"/>
      <c r="K287" s="36" t="s">
        <v>62</v>
      </c>
      <c r="L287" s="36"/>
      <c r="N287" s="36"/>
      <c r="O287" s="78" t="s">
        <v>61</v>
      </c>
      <c r="P287" s="36"/>
      <c r="Q287" s="36" t="s">
        <v>62</v>
      </c>
      <c r="R287" s="36"/>
      <c r="T287" s="36"/>
      <c r="U287" s="78" t="s">
        <v>61</v>
      </c>
      <c r="V287" s="36"/>
      <c r="W287" s="36" t="s">
        <v>62</v>
      </c>
      <c r="X287" s="36"/>
    </row>
    <row r="288" spans="1:24" x14ac:dyDescent="0.55000000000000004">
      <c r="B288" s="36"/>
      <c r="C288" s="36"/>
      <c r="D288" s="78" t="s">
        <v>64</v>
      </c>
      <c r="E288" s="36"/>
      <c r="F288" s="36"/>
      <c r="H288" s="36"/>
      <c r="I288" s="36"/>
      <c r="J288" s="78" t="s">
        <v>64</v>
      </c>
      <c r="K288" s="36"/>
      <c r="L288" s="36"/>
      <c r="N288" s="36"/>
      <c r="O288" s="36"/>
      <c r="P288" s="78" t="s">
        <v>64</v>
      </c>
      <c r="Q288" s="36"/>
      <c r="R288" s="36"/>
      <c r="T288" s="36"/>
      <c r="U288" s="36"/>
      <c r="V288" s="78" t="s">
        <v>64</v>
      </c>
      <c r="W288" s="36"/>
      <c r="X288" s="36"/>
    </row>
    <row r="289" spans="1:24" x14ac:dyDescent="0.55000000000000004">
      <c r="B289" s="36"/>
      <c r="C289" s="36"/>
      <c r="D289" s="78" t="s">
        <v>60</v>
      </c>
      <c r="E289" s="36"/>
      <c r="F289" s="36"/>
      <c r="H289" s="36"/>
      <c r="I289" s="36"/>
      <c r="J289" s="78" t="s">
        <v>60</v>
      </c>
      <c r="K289" s="36"/>
      <c r="L289" s="36"/>
      <c r="N289" s="36"/>
      <c r="O289" s="36"/>
      <c r="P289" s="78" t="s">
        <v>60</v>
      </c>
      <c r="Q289" s="36"/>
      <c r="R289" s="36"/>
      <c r="T289" s="36"/>
      <c r="U289" s="36"/>
      <c r="V289" s="78" t="s">
        <v>60</v>
      </c>
      <c r="W289" s="36"/>
      <c r="X289" s="36"/>
    </row>
    <row r="291" spans="1:24" x14ac:dyDescent="0.55000000000000004">
      <c r="A291" s="89" t="s">
        <v>18</v>
      </c>
      <c r="B291" s="89"/>
      <c r="C291" s="89"/>
      <c r="D291" s="89"/>
      <c r="E291" s="89"/>
      <c r="F291" s="89"/>
      <c r="G291" s="89" t="s">
        <v>18</v>
      </c>
      <c r="H291" s="89"/>
      <c r="I291" s="89"/>
      <c r="J291" s="89"/>
      <c r="K291" s="89"/>
      <c r="L291" s="89"/>
      <c r="M291" s="89" t="s">
        <v>18</v>
      </c>
      <c r="N291" s="89"/>
      <c r="O291" s="89"/>
      <c r="P291" s="89"/>
      <c r="Q291" s="89"/>
      <c r="R291" s="89"/>
      <c r="S291" s="89" t="s">
        <v>18</v>
      </c>
      <c r="T291" s="89"/>
      <c r="U291" s="89"/>
      <c r="V291" s="89"/>
      <c r="W291" s="89"/>
      <c r="X291" s="89"/>
    </row>
    <row r="292" spans="1:24" x14ac:dyDescent="0.55000000000000004">
      <c r="A292" s="89" t="s">
        <v>19</v>
      </c>
      <c r="B292" s="89"/>
      <c r="C292" s="89"/>
      <c r="D292" s="89"/>
      <c r="E292" s="89"/>
      <c r="F292" s="89"/>
      <c r="G292" s="89" t="s">
        <v>19</v>
      </c>
      <c r="H292" s="89"/>
      <c r="I292" s="89"/>
      <c r="J292" s="89"/>
      <c r="K292" s="89"/>
      <c r="L292" s="89"/>
      <c r="M292" s="89" t="s">
        <v>19</v>
      </c>
      <c r="N292" s="89"/>
      <c r="O292" s="89"/>
      <c r="P292" s="89"/>
      <c r="Q292" s="89"/>
      <c r="R292" s="89"/>
      <c r="S292" s="89" t="s">
        <v>19</v>
      </c>
      <c r="T292" s="89"/>
      <c r="U292" s="89"/>
      <c r="V292" s="89"/>
      <c r="W292" s="89"/>
      <c r="X292" s="89"/>
    </row>
    <row r="293" spans="1:24" x14ac:dyDescent="0.55000000000000004">
      <c r="A293" s="89" t="s">
        <v>101</v>
      </c>
      <c r="B293" s="89"/>
      <c r="C293" s="89"/>
      <c r="D293" s="89"/>
      <c r="E293" s="89"/>
      <c r="F293" s="89"/>
      <c r="G293" s="89" t="s">
        <v>101</v>
      </c>
      <c r="H293" s="89"/>
      <c r="I293" s="89"/>
      <c r="J293" s="89"/>
      <c r="K293" s="89"/>
      <c r="L293" s="89"/>
      <c r="M293" s="89" t="s">
        <v>101</v>
      </c>
      <c r="N293" s="89"/>
      <c r="O293" s="89"/>
      <c r="P293" s="89"/>
      <c r="Q293" s="89"/>
      <c r="R293" s="89"/>
      <c r="S293" s="89" t="s">
        <v>101</v>
      </c>
      <c r="T293" s="89"/>
      <c r="U293" s="89"/>
      <c r="V293" s="89"/>
      <c r="W293" s="89"/>
      <c r="X293" s="89"/>
    </row>
    <row r="294" spans="1:24" x14ac:dyDescent="0.55000000000000004">
      <c r="A294" s="89" t="s">
        <v>103</v>
      </c>
      <c r="B294" s="89"/>
      <c r="C294" s="89"/>
      <c r="D294" s="89"/>
      <c r="E294" s="89"/>
      <c r="F294" s="89"/>
      <c r="G294" s="89" t="s">
        <v>105</v>
      </c>
      <c r="H294" s="89"/>
      <c r="I294" s="89"/>
      <c r="J294" s="89"/>
      <c r="K294" s="89"/>
      <c r="L294" s="89"/>
      <c r="M294" s="89" t="s">
        <v>106</v>
      </c>
      <c r="N294" s="89"/>
      <c r="O294" s="89"/>
      <c r="P294" s="89"/>
      <c r="Q294" s="89"/>
      <c r="R294" s="89"/>
      <c r="S294" s="89" t="s">
        <v>104</v>
      </c>
      <c r="T294" s="89"/>
      <c r="U294" s="89"/>
      <c r="V294" s="89"/>
      <c r="W294" s="89"/>
      <c r="X294" s="89"/>
    </row>
    <row r="295" spans="1:24" x14ac:dyDescent="0.55000000000000004">
      <c r="A295" s="89" t="s">
        <v>40</v>
      </c>
      <c r="B295" s="89"/>
      <c r="C295" s="89"/>
      <c r="D295" s="89"/>
      <c r="E295" s="89"/>
      <c r="F295" s="89"/>
      <c r="G295" s="89" t="s">
        <v>40</v>
      </c>
      <c r="H295" s="89"/>
      <c r="I295" s="89"/>
      <c r="J295" s="89"/>
      <c r="K295" s="89"/>
      <c r="L295" s="89"/>
      <c r="M295" s="89" t="s">
        <v>40</v>
      </c>
      <c r="N295" s="89"/>
      <c r="O295" s="89"/>
      <c r="P295" s="89"/>
      <c r="Q295" s="89"/>
      <c r="R295" s="89"/>
      <c r="S295" s="92" t="s">
        <v>40</v>
      </c>
      <c r="T295" s="92"/>
      <c r="U295" s="92"/>
      <c r="V295" s="92"/>
      <c r="W295" s="92"/>
      <c r="X295" s="92"/>
    </row>
    <row r="296" spans="1:24" x14ac:dyDescent="0.55000000000000004">
      <c r="A296" s="83" t="s">
        <v>0</v>
      </c>
      <c r="B296" s="83" t="s">
        <v>1</v>
      </c>
      <c r="C296" s="83" t="s">
        <v>2</v>
      </c>
      <c r="D296" s="83" t="s">
        <v>6</v>
      </c>
      <c r="E296" s="83"/>
      <c r="F296" s="83"/>
      <c r="G296" s="83" t="s">
        <v>0</v>
      </c>
      <c r="H296" s="83" t="s">
        <v>1</v>
      </c>
      <c r="I296" s="83" t="s">
        <v>2</v>
      </c>
      <c r="J296" s="83" t="s">
        <v>6</v>
      </c>
      <c r="K296" s="83"/>
      <c r="L296" s="83"/>
      <c r="M296" s="83" t="s">
        <v>0</v>
      </c>
      <c r="N296" s="83" t="s">
        <v>1</v>
      </c>
      <c r="O296" s="83" t="s">
        <v>2</v>
      </c>
      <c r="P296" s="83" t="s">
        <v>6</v>
      </c>
      <c r="Q296" s="83"/>
      <c r="R296" s="83"/>
      <c r="S296" s="83" t="s">
        <v>0</v>
      </c>
      <c r="T296" s="83" t="s">
        <v>1</v>
      </c>
      <c r="U296" s="83" t="s">
        <v>2</v>
      </c>
      <c r="V296" s="84" t="s">
        <v>6</v>
      </c>
      <c r="W296" s="85"/>
      <c r="X296" s="86"/>
    </row>
    <row r="297" spans="1:24" x14ac:dyDescent="0.55000000000000004">
      <c r="A297" s="83"/>
      <c r="B297" s="83"/>
      <c r="C297" s="83"/>
      <c r="D297" s="76" t="s">
        <v>3</v>
      </c>
      <c r="E297" s="76" t="s">
        <v>4</v>
      </c>
      <c r="F297" s="76" t="s">
        <v>5</v>
      </c>
      <c r="G297" s="83"/>
      <c r="H297" s="83"/>
      <c r="I297" s="83"/>
      <c r="J297" s="76" t="s">
        <v>42</v>
      </c>
      <c r="K297" s="76" t="s">
        <v>43</v>
      </c>
      <c r="L297" s="76" t="s">
        <v>44</v>
      </c>
      <c r="M297" s="83"/>
      <c r="N297" s="83"/>
      <c r="O297" s="83"/>
      <c r="P297" s="76" t="s">
        <v>45</v>
      </c>
      <c r="Q297" s="76" t="s">
        <v>46</v>
      </c>
      <c r="R297" s="76" t="s">
        <v>47</v>
      </c>
      <c r="S297" s="83"/>
      <c r="T297" s="83"/>
      <c r="U297" s="83"/>
      <c r="V297" s="76" t="s">
        <v>50</v>
      </c>
      <c r="W297" s="76" t="s">
        <v>51</v>
      </c>
      <c r="X297" s="76" t="s">
        <v>52</v>
      </c>
    </row>
    <row r="298" spans="1:24" x14ac:dyDescent="0.55000000000000004">
      <c r="A298" s="30">
        <v>1</v>
      </c>
      <c r="B298" s="31" t="s">
        <v>7</v>
      </c>
      <c r="C298" s="4">
        <f t="shared" ref="C298:C308" si="48">SUM(D298+E298+F298)</f>
        <v>0</v>
      </c>
      <c r="D298" s="2">
        <v>0</v>
      </c>
      <c r="E298" s="2">
        <v>0</v>
      </c>
      <c r="F298" s="2">
        <v>0</v>
      </c>
      <c r="G298" s="30">
        <v>1</v>
      </c>
      <c r="H298" s="31" t="s">
        <v>7</v>
      </c>
      <c r="I298" s="4">
        <f t="shared" ref="I298:I308" si="49">SUM(J298+K298+L298)</f>
        <v>0</v>
      </c>
      <c r="J298" s="2">
        <v>0</v>
      </c>
      <c r="K298" s="2">
        <v>0</v>
      </c>
      <c r="L298" s="2">
        <v>0</v>
      </c>
      <c r="M298" s="30">
        <v>1</v>
      </c>
      <c r="N298" s="31" t="s">
        <v>7</v>
      </c>
      <c r="O298" s="4">
        <f t="shared" ref="O298:O308" si="50">SUM(P298+Q298+R298)</f>
        <v>0</v>
      </c>
      <c r="P298" s="2">
        <v>0</v>
      </c>
      <c r="Q298" s="2">
        <v>0</v>
      </c>
      <c r="R298" s="2">
        <v>0</v>
      </c>
      <c r="S298" s="30">
        <v>1</v>
      </c>
      <c r="T298" s="31" t="s">
        <v>7</v>
      </c>
      <c r="U298" s="4">
        <f t="shared" ref="U298:U308" si="51">SUM(V298+W298+X298)</f>
        <v>0</v>
      </c>
      <c r="V298" s="2">
        <v>0</v>
      </c>
      <c r="W298" s="2">
        <v>0</v>
      </c>
      <c r="X298" s="2">
        <v>0</v>
      </c>
    </row>
    <row r="299" spans="1:24" x14ac:dyDescent="0.55000000000000004">
      <c r="A299" s="32">
        <v>2</v>
      </c>
      <c r="B299" s="3" t="s">
        <v>8</v>
      </c>
      <c r="C299" s="4">
        <f t="shared" si="48"/>
        <v>0</v>
      </c>
      <c r="D299" s="4">
        <v>0</v>
      </c>
      <c r="E299" s="4">
        <v>0</v>
      </c>
      <c r="F299" s="4">
        <v>0</v>
      </c>
      <c r="G299" s="32">
        <v>2</v>
      </c>
      <c r="H299" s="3" t="s">
        <v>8</v>
      </c>
      <c r="I299" s="4">
        <f t="shared" si="49"/>
        <v>0</v>
      </c>
      <c r="J299" s="4">
        <v>0</v>
      </c>
      <c r="K299" s="4">
        <v>0</v>
      </c>
      <c r="L299" s="4">
        <v>0</v>
      </c>
      <c r="M299" s="32">
        <v>2</v>
      </c>
      <c r="N299" s="3" t="s">
        <v>8</v>
      </c>
      <c r="O299" s="4">
        <f t="shared" si="50"/>
        <v>0</v>
      </c>
      <c r="P299" s="4">
        <v>0</v>
      </c>
      <c r="Q299" s="4">
        <v>0</v>
      </c>
      <c r="R299" s="4">
        <v>0</v>
      </c>
      <c r="S299" s="32">
        <v>2</v>
      </c>
      <c r="T299" s="3" t="s">
        <v>8</v>
      </c>
      <c r="U299" s="4">
        <f t="shared" si="51"/>
        <v>0</v>
      </c>
      <c r="V299" s="4">
        <v>0</v>
      </c>
      <c r="W299" s="4">
        <v>0</v>
      </c>
      <c r="X299" s="4">
        <v>0</v>
      </c>
    </row>
    <row r="300" spans="1:24" x14ac:dyDescent="0.55000000000000004">
      <c r="A300" s="32">
        <v>3</v>
      </c>
      <c r="B300" s="3" t="s">
        <v>9</v>
      </c>
      <c r="C300" s="4">
        <f t="shared" si="48"/>
        <v>0</v>
      </c>
      <c r="D300" s="4">
        <v>0</v>
      </c>
      <c r="E300" s="4">
        <v>0</v>
      </c>
      <c r="F300" s="4">
        <v>0</v>
      </c>
      <c r="G300" s="32">
        <v>3</v>
      </c>
      <c r="H300" s="3" t="s">
        <v>9</v>
      </c>
      <c r="I300" s="4">
        <f t="shared" si="49"/>
        <v>0</v>
      </c>
      <c r="J300" s="4">
        <v>0</v>
      </c>
      <c r="K300" s="4">
        <v>0</v>
      </c>
      <c r="L300" s="4">
        <v>0</v>
      </c>
      <c r="M300" s="32">
        <v>3</v>
      </c>
      <c r="N300" s="3" t="s">
        <v>9</v>
      </c>
      <c r="O300" s="4">
        <f t="shared" si="50"/>
        <v>0</v>
      </c>
      <c r="P300" s="4">
        <v>0</v>
      </c>
      <c r="Q300" s="4">
        <v>0</v>
      </c>
      <c r="R300" s="4">
        <v>0</v>
      </c>
      <c r="S300" s="32">
        <v>3</v>
      </c>
      <c r="T300" s="3" t="s">
        <v>9</v>
      </c>
      <c r="U300" s="4">
        <f t="shared" si="51"/>
        <v>0</v>
      </c>
      <c r="V300" s="4">
        <v>0</v>
      </c>
      <c r="W300" s="4">
        <v>0</v>
      </c>
      <c r="X300" s="4">
        <v>0</v>
      </c>
    </row>
    <row r="301" spans="1:24" x14ac:dyDescent="0.55000000000000004">
      <c r="A301" s="32">
        <v>4</v>
      </c>
      <c r="B301" s="3" t="s">
        <v>10</v>
      </c>
      <c r="C301" s="4">
        <f t="shared" si="48"/>
        <v>0</v>
      </c>
      <c r="D301" s="4">
        <v>0</v>
      </c>
      <c r="E301" s="4">
        <v>0</v>
      </c>
      <c r="F301" s="4">
        <v>0</v>
      </c>
      <c r="G301" s="32">
        <v>4</v>
      </c>
      <c r="H301" s="3" t="s">
        <v>10</v>
      </c>
      <c r="I301" s="4">
        <f t="shared" si="49"/>
        <v>0</v>
      </c>
      <c r="J301" s="4">
        <v>0</v>
      </c>
      <c r="K301" s="4">
        <v>0</v>
      </c>
      <c r="L301" s="4">
        <v>0</v>
      </c>
      <c r="M301" s="32">
        <v>4</v>
      </c>
      <c r="N301" s="3" t="s">
        <v>10</v>
      </c>
      <c r="O301" s="4">
        <f t="shared" si="50"/>
        <v>0</v>
      </c>
      <c r="P301" s="4">
        <v>0</v>
      </c>
      <c r="Q301" s="4">
        <v>0</v>
      </c>
      <c r="R301" s="4">
        <v>0</v>
      </c>
      <c r="S301" s="32">
        <v>4</v>
      </c>
      <c r="T301" s="3" t="s">
        <v>10</v>
      </c>
      <c r="U301" s="4">
        <f t="shared" si="51"/>
        <v>0</v>
      </c>
      <c r="V301" s="4">
        <v>0</v>
      </c>
      <c r="W301" s="4">
        <v>0</v>
      </c>
      <c r="X301" s="4">
        <v>0</v>
      </c>
    </row>
    <row r="302" spans="1:24" x14ac:dyDescent="0.55000000000000004">
      <c r="A302" s="32">
        <v>5</v>
      </c>
      <c r="B302" s="3" t="s">
        <v>11</v>
      </c>
      <c r="C302" s="4">
        <f t="shared" si="48"/>
        <v>0</v>
      </c>
      <c r="D302" s="4">
        <v>0</v>
      </c>
      <c r="E302" s="4">
        <v>0</v>
      </c>
      <c r="F302" s="4">
        <v>0</v>
      </c>
      <c r="G302" s="32">
        <v>5</v>
      </c>
      <c r="H302" s="3" t="s">
        <v>11</v>
      </c>
      <c r="I302" s="4">
        <f t="shared" si="49"/>
        <v>0</v>
      </c>
      <c r="J302" s="4">
        <v>0</v>
      </c>
      <c r="K302" s="4">
        <v>0</v>
      </c>
      <c r="L302" s="4">
        <v>0</v>
      </c>
      <c r="M302" s="32">
        <v>5</v>
      </c>
      <c r="N302" s="3" t="s">
        <v>11</v>
      </c>
      <c r="O302" s="4">
        <f t="shared" si="50"/>
        <v>0</v>
      </c>
      <c r="P302" s="4">
        <v>0</v>
      </c>
      <c r="Q302" s="4">
        <v>0</v>
      </c>
      <c r="R302" s="4">
        <v>0</v>
      </c>
      <c r="S302" s="32">
        <v>5</v>
      </c>
      <c r="T302" s="3" t="s">
        <v>11</v>
      </c>
      <c r="U302" s="4">
        <f t="shared" si="51"/>
        <v>0</v>
      </c>
      <c r="V302" s="4">
        <v>0</v>
      </c>
      <c r="W302" s="4">
        <v>0</v>
      </c>
      <c r="X302" s="4">
        <v>0</v>
      </c>
    </row>
    <row r="303" spans="1:24" x14ac:dyDescent="0.55000000000000004">
      <c r="A303" s="32">
        <v>6</v>
      </c>
      <c r="B303" s="3" t="s">
        <v>12</v>
      </c>
      <c r="C303" s="4">
        <f t="shared" si="48"/>
        <v>0</v>
      </c>
      <c r="D303" s="4">
        <v>0</v>
      </c>
      <c r="E303" s="4">
        <v>0</v>
      </c>
      <c r="F303" s="4">
        <v>0</v>
      </c>
      <c r="G303" s="32">
        <v>6</v>
      </c>
      <c r="H303" s="3" t="s">
        <v>12</v>
      </c>
      <c r="I303" s="4">
        <f t="shared" si="49"/>
        <v>0</v>
      </c>
      <c r="J303" s="4">
        <v>0</v>
      </c>
      <c r="K303" s="4">
        <v>0</v>
      </c>
      <c r="L303" s="4">
        <v>0</v>
      </c>
      <c r="M303" s="32">
        <v>6</v>
      </c>
      <c r="N303" s="3" t="s">
        <v>12</v>
      </c>
      <c r="O303" s="4">
        <f t="shared" si="50"/>
        <v>10000</v>
      </c>
      <c r="P303" s="4">
        <v>0</v>
      </c>
      <c r="Q303" s="4">
        <v>5000</v>
      </c>
      <c r="R303" s="4">
        <v>5000</v>
      </c>
      <c r="S303" s="32">
        <v>6</v>
      </c>
      <c r="T303" s="3" t="s">
        <v>12</v>
      </c>
      <c r="U303" s="4">
        <f t="shared" si="51"/>
        <v>93000</v>
      </c>
      <c r="V303" s="4">
        <v>0</v>
      </c>
      <c r="W303" s="4">
        <v>0</v>
      </c>
      <c r="X303" s="4">
        <v>93000</v>
      </c>
    </row>
    <row r="304" spans="1:24" x14ac:dyDescent="0.55000000000000004">
      <c r="A304" s="32">
        <v>7</v>
      </c>
      <c r="B304" s="3" t="s">
        <v>13</v>
      </c>
      <c r="C304" s="4">
        <f t="shared" si="48"/>
        <v>0</v>
      </c>
      <c r="D304" s="4">
        <v>0</v>
      </c>
      <c r="E304" s="4">
        <v>0</v>
      </c>
      <c r="F304" s="4">
        <v>0</v>
      </c>
      <c r="G304" s="32">
        <v>7</v>
      </c>
      <c r="H304" s="3" t="s">
        <v>13</v>
      </c>
      <c r="I304" s="4">
        <f t="shared" si="49"/>
        <v>0</v>
      </c>
      <c r="J304" s="4">
        <v>0</v>
      </c>
      <c r="K304" s="4">
        <v>0</v>
      </c>
      <c r="L304" s="4">
        <v>0</v>
      </c>
      <c r="M304" s="32">
        <v>7</v>
      </c>
      <c r="N304" s="3" t="s">
        <v>13</v>
      </c>
      <c r="O304" s="4">
        <f t="shared" si="50"/>
        <v>0</v>
      </c>
      <c r="P304" s="4">
        <v>0</v>
      </c>
      <c r="Q304" s="4">
        <v>0</v>
      </c>
      <c r="R304" s="4">
        <v>0</v>
      </c>
      <c r="S304" s="32">
        <v>7</v>
      </c>
      <c r="T304" s="3" t="s">
        <v>13</v>
      </c>
      <c r="U304" s="4">
        <f t="shared" si="51"/>
        <v>0</v>
      </c>
      <c r="V304" s="4">
        <v>0</v>
      </c>
      <c r="W304" s="4">
        <v>0</v>
      </c>
      <c r="X304" s="4">
        <v>0</v>
      </c>
    </row>
    <row r="305" spans="1:24" x14ac:dyDescent="0.55000000000000004">
      <c r="A305" s="32">
        <v>8</v>
      </c>
      <c r="B305" s="3" t="s">
        <v>14</v>
      </c>
      <c r="C305" s="4">
        <f t="shared" si="48"/>
        <v>0</v>
      </c>
      <c r="D305" s="4">
        <v>0</v>
      </c>
      <c r="E305" s="4">
        <v>0</v>
      </c>
      <c r="F305" s="4">
        <v>0</v>
      </c>
      <c r="G305" s="32">
        <v>8</v>
      </c>
      <c r="H305" s="3" t="s">
        <v>14</v>
      </c>
      <c r="I305" s="4">
        <f t="shared" si="49"/>
        <v>0</v>
      </c>
      <c r="J305" s="4">
        <v>0</v>
      </c>
      <c r="K305" s="4">
        <v>0</v>
      </c>
      <c r="L305" s="4">
        <v>0</v>
      </c>
      <c r="M305" s="32">
        <v>8</v>
      </c>
      <c r="N305" s="3" t="s">
        <v>14</v>
      </c>
      <c r="O305" s="4">
        <f t="shared" si="50"/>
        <v>0</v>
      </c>
      <c r="P305" s="4">
        <v>0</v>
      </c>
      <c r="Q305" s="4">
        <v>0</v>
      </c>
      <c r="R305" s="4">
        <v>0</v>
      </c>
      <c r="S305" s="32">
        <v>8</v>
      </c>
      <c r="T305" s="3" t="s">
        <v>14</v>
      </c>
      <c r="U305" s="4">
        <f t="shared" si="51"/>
        <v>0</v>
      </c>
      <c r="V305" s="4">
        <v>0</v>
      </c>
      <c r="W305" s="4">
        <v>0</v>
      </c>
      <c r="X305" s="4">
        <v>0</v>
      </c>
    </row>
    <row r="306" spans="1:24" x14ac:dyDescent="0.55000000000000004">
      <c r="A306" s="32">
        <v>9</v>
      </c>
      <c r="B306" s="3" t="s">
        <v>15</v>
      </c>
      <c r="C306" s="4">
        <f t="shared" si="48"/>
        <v>0</v>
      </c>
      <c r="D306" s="4">
        <v>0</v>
      </c>
      <c r="E306" s="4">
        <v>0</v>
      </c>
      <c r="F306" s="4">
        <v>0</v>
      </c>
      <c r="G306" s="32">
        <v>9</v>
      </c>
      <c r="H306" s="3" t="s">
        <v>15</v>
      </c>
      <c r="I306" s="4">
        <f t="shared" si="49"/>
        <v>0</v>
      </c>
      <c r="J306" s="4">
        <v>0</v>
      </c>
      <c r="K306" s="4">
        <v>0</v>
      </c>
      <c r="L306" s="4">
        <v>0</v>
      </c>
      <c r="M306" s="32">
        <v>9</v>
      </c>
      <c r="N306" s="3" t="s">
        <v>15</v>
      </c>
      <c r="O306" s="4">
        <f t="shared" si="50"/>
        <v>0</v>
      </c>
      <c r="P306" s="4">
        <v>0</v>
      </c>
      <c r="Q306" s="4">
        <v>0</v>
      </c>
      <c r="R306" s="4">
        <v>0</v>
      </c>
      <c r="S306" s="32">
        <v>9</v>
      </c>
      <c r="T306" s="3" t="s">
        <v>15</v>
      </c>
      <c r="U306" s="4">
        <f t="shared" si="51"/>
        <v>0</v>
      </c>
      <c r="V306" s="4">
        <v>0</v>
      </c>
      <c r="W306" s="4">
        <v>0</v>
      </c>
      <c r="X306" s="4">
        <v>0</v>
      </c>
    </row>
    <row r="307" spans="1:24" x14ac:dyDescent="0.55000000000000004">
      <c r="A307" s="32">
        <v>10</v>
      </c>
      <c r="B307" s="3" t="s">
        <v>16</v>
      </c>
      <c r="C307" s="4">
        <f t="shared" si="48"/>
        <v>0</v>
      </c>
      <c r="D307" s="4">
        <v>0</v>
      </c>
      <c r="E307" s="4">
        <v>0</v>
      </c>
      <c r="F307" s="4">
        <v>0</v>
      </c>
      <c r="G307" s="32">
        <v>10</v>
      </c>
      <c r="H307" s="3" t="s">
        <v>16</v>
      </c>
      <c r="I307" s="4">
        <f t="shared" si="49"/>
        <v>0</v>
      </c>
      <c r="J307" s="4">
        <v>0</v>
      </c>
      <c r="K307" s="4">
        <v>0</v>
      </c>
      <c r="L307" s="4">
        <v>0</v>
      </c>
      <c r="M307" s="32">
        <v>10</v>
      </c>
      <c r="N307" s="3" t="s">
        <v>16</v>
      </c>
      <c r="O307" s="4">
        <f t="shared" si="50"/>
        <v>0</v>
      </c>
      <c r="P307" s="4">
        <v>0</v>
      </c>
      <c r="Q307" s="4">
        <v>0</v>
      </c>
      <c r="R307" s="4">
        <v>0</v>
      </c>
      <c r="S307" s="32">
        <v>10</v>
      </c>
      <c r="T307" s="3" t="s">
        <v>16</v>
      </c>
      <c r="U307" s="4">
        <f t="shared" si="51"/>
        <v>0</v>
      </c>
      <c r="V307" s="4">
        <v>0</v>
      </c>
      <c r="W307" s="4">
        <v>0</v>
      </c>
      <c r="X307" s="4">
        <v>0</v>
      </c>
    </row>
    <row r="308" spans="1:24" x14ac:dyDescent="0.55000000000000004">
      <c r="A308" s="34">
        <v>11</v>
      </c>
      <c r="B308" s="5" t="s">
        <v>17</v>
      </c>
      <c r="C308" s="4">
        <f t="shared" si="48"/>
        <v>0</v>
      </c>
      <c r="D308" s="6">
        <v>0</v>
      </c>
      <c r="E308" s="6">
        <v>0</v>
      </c>
      <c r="F308" s="6">
        <v>0</v>
      </c>
      <c r="G308" s="34">
        <v>11</v>
      </c>
      <c r="H308" s="5" t="s">
        <v>17</v>
      </c>
      <c r="I308" s="4">
        <f t="shared" si="49"/>
        <v>0</v>
      </c>
      <c r="J308" s="6">
        <v>0</v>
      </c>
      <c r="K308" s="6">
        <v>0</v>
      </c>
      <c r="L308" s="6">
        <v>0</v>
      </c>
      <c r="M308" s="34">
        <v>11</v>
      </c>
      <c r="N308" s="5" t="s">
        <v>17</v>
      </c>
      <c r="O308" s="4">
        <f t="shared" si="50"/>
        <v>0</v>
      </c>
      <c r="P308" s="6">
        <v>0</v>
      </c>
      <c r="Q308" s="6">
        <v>0</v>
      </c>
      <c r="R308" s="6">
        <v>0</v>
      </c>
      <c r="S308" s="34">
        <v>11</v>
      </c>
      <c r="T308" s="5" t="s">
        <v>17</v>
      </c>
      <c r="U308" s="4">
        <f t="shared" si="51"/>
        <v>0</v>
      </c>
      <c r="V308" s="6">
        <v>0</v>
      </c>
      <c r="W308" s="6">
        <v>0</v>
      </c>
      <c r="X308" s="6">
        <v>0</v>
      </c>
    </row>
    <row r="309" spans="1:24" x14ac:dyDescent="0.55000000000000004">
      <c r="A309" s="90" t="s">
        <v>2</v>
      </c>
      <c r="B309" s="91"/>
      <c r="C309" s="7">
        <f>SUM(C298:C308)</f>
        <v>0</v>
      </c>
      <c r="D309" s="7">
        <f>SUM(D298:D308)</f>
        <v>0</v>
      </c>
      <c r="E309" s="7">
        <f>SUM(E298:E308)</f>
        <v>0</v>
      </c>
      <c r="F309" s="7">
        <f>SUM(F298:F308)</f>
        <v>0</v>
      </c>
      <c r="G309" s="90" t="s">
        <v>2</v>
      </c>
      <c r="H309" s="91"/>
      <c r="I309" s="7">
        <f>SUM(I298:I308)</f>
        <v>0</v>
      </c>
      <c r="J309" s="7">
        <f>SUM(J298:J308)</f>
        <v>0</v>
      </c>
      <c r="K309" s="7">
        <f>SUM(K298:K308)</f>
        <v>0</v>
      </c>
      <c r="L309" s="7">
        <f>SUM(L298:L308)</f>
        <v>0</v>
      </c>
      <c r="M309" s="90" t="s">
        <v>2</v>
      </c>
      <c r="N309" s="91"/>
      <c r="O309" s="7">
        <f>SUM(O298:O308)</f>
        <v>10000</v>
      </c>
      <c r="P309" s="7">
        <f>SUM(P298:P308)</f>
        <v>0</v>
      </c>
      <c r="Q309" s="7">
        <f>SUM(Q298:Q308)</f>
        <v>5000</v>
      </c>
      <c r="R309" s="7">
        <f>SUM(R298:R308)</f>
        <v>5000</v>
      </c>
      <c r="S309" s="90" t="s">
        <v>2</v>
      </c>
      <c r="T309" s="91"/>
      <c r="U309" s="7">
        <f>SUM(U298:U308)</f>
        <v>93000</v>
      </c>
      <c r="V309" s="7">
        <f>SUM(V298:V308)</f>
        <v>0</v>
      </c>
      <c r="W309" s="7">
        <f>SUM(W298:W308)</f>
        <v>0</v>
      </c>
      <c r="X309" s="7">
        <f>SUM(X298:X308)</f>
        <v>93000</v>
      </c>
    </row>
    <row r="311" spans="1:24" x14ac:dyDescent="0.55000000000000004">
      <c r="A311" s="1" t="s">
        <v>21</v>
      </c>
      <c r="G311" s="1" t="s">
        <v>21</v>
      </c>
      <c r="M311" s="1" t="s">
        <v>21</v>
      </c>
      <c r="S311" s="1" t="s">
        <v>21</v>
      </c>
    </row>
    <row r="312" spans="1:24" x14ac:dyDescent="0.55000000000000004">
      <c r="B312" s="35"/>
      <c r="C312" s="35"/>
      <c r="D312" s="35"/>
      <c r="E312" s="35"/>
      <c r="F312" s="35"/>
      <c r="H312" s="35"/>
      <c r="I312" s="35"/>
      <c r="J312" s="35"/>
      <c r="K312" s="35"/>
      <c r="L312" s="35"/>
      <c r="N312" s="35"/>
      <c r="O312" s="35"/>
      <c r="P312" s="35"/>
      <c r="Q312" s="35"/>
      <c r="R312" s="35"/>
      <c r="T312" s="35"/>
      <c r="U312" s="35"/>
      <c r="V312" s="35"/>
      <c r="W312" s="35"/>
      <c r="X312" s="35"/>
    </row>
    <row r="313" spans="1:24" x14ac:dyDescent="0.55000000000000004">
      <c r="B313" s="35"/>
      <c r="C313" s="35"/>
      <c r="D313" s="35"/>
      <c r="E313" s="35"/>
      <c r="F313" s="35"/>
      <c r="H313" s="35"/>
      <c r="I313" s="35"/>
      <c r="J313" s="35"/>
      <c r="K313" s="35"/>
      <c r="L313" s="35"/>
      <c r="N313" s="35"/>
      <c r="O313" s="35"/>
      <c r="P313" s="35"/>
      <c r="Q313" s="35"/>
      <c r="R313" s="35"/>
      <c r="T313" s="35"/>
      <c r="U313" s="35"/>
      <c r="V313" s="35"/>
      <c r="W313" s="35"/>
      <c r="X313" s="35"/>
    </row>
    <row r="314" spans="1:24" x14ac:dyDescent="0.55000000000000004">
      <c r="B314" s="35"/>
      <c r="C314" s="35"/>
      <c r="D314" s="35"/>
      <c r="E314" s="35"/>
      <c r="F314" s="35"/>
      <c r="H314" s="35"/>
      <c r="I314" s="35"/>
      <c r="J314" s="35"/>
      <c r="K314" s="35"/>
      <c r="L314" s="35"/>
      <c r="N314" s="35"/>
      <c r="O314" s="35"/>
      <c r="P314" s="35"/>
      <c r="Q314" s="35"/>
      <c r="R314" s="35"/>
      <c r="T314" s="35"/>
      <c r="U314" s="35"/>
      <c r="V314" s="35"/>
      <c r="W314" s="35"/>
      <c r="X314" s="35"/>
    </row>
    <row r="315" spans="1:24" x14ac:dyDescent="0.55000000000000004">
      <c r="B315" s="35"/>
      <c r="C315" s="35"/>
      <c r="D315" s="35"/>
      <c r="E315" s="35"/>
      <c r="F315" s="35"/>
      <c r="H315" s="35"/>
      <c r="I315" s="35"/>
      <c r="J315" s="35"/>
      <c r="K315" s="35"/>
      <c r="L315" s="35"/>
      <c r="N315" s="35"/>
      <c r="O315" s="35"/>
      <c r="P315" s="35"/>
      <c r="Q315" s="35"/>
      <c r="R315" s="35"/>
      <c r="T315" s="35"/>
      <c r="U315" s="35"/>
      <c r="V315" s="35"/>
      <c r="W315" s="35"/>
      <c r="X315" s="35"/>
    </row>
    <row r="316" spans="1:24" x14ac:dyDescent="0.55000000000000004">
      <c r="B316" s="36"/>
      <c r="C316" s="78" t="s">
        <v>61</v>
      </c>
      <c r="D316" s="36"/>
      <c r="E316" s="36" t="s">
        <v>62</v>
      </c>
      <c r="F316" s="36"/>
      <c r="H316" s="36"/>
      <c r="I316" s="78" t="s">
        <v>61</v>
      </c>
      <c r="J316" s="36"/>
      <c r="K316" s="36" t="s">
        <v>62</v>
      </c>
      <c r="L316" s="36"/>
      <c r="N316" s="36"/>
      <c r="O316" s="78" t="s">
        <v>61</v>
      </c>
      <c r="P316" s="36"/>
      <c r="Q316" s="36" t="s">
        <v>62</v>
      </c>
      <c r="R316" s="36"/>
      <c r="T316" s="36"/>
      <c r="U316" s="78" t="s">
        <v>61</v>
      </c>
      <c r="V316" s="36"/>
      <c r="W316" s="36" t="s">
        <v>62</v>
      </c>
      <c r="X316" s="36"/>
    </row>
    <row r="317" spans="1:24" x14ac:dyDescent="0.55000000000000004">
      <c r="B317" s="36"/>
      <c r="C317" s="36"/>
      <c r="D317" s="78" t="s">
        <v>64</v>
      </c>
      <c r="E317" s="36"/>
      <c r="F317" s="36"/>
      <c r="H317" s="36"/>
      <c r="I317" s="36"/>
      <c r="J317" s="78" t="s">
        <v>64</v>
      </c>
      <c r="K317" s="36"/>
      <c r="L317" s="36"/>
      <c r="N317" s="36"/>
      <c r="O317" s="36"/>
      <c r="P317" s="78" t="s">
        <v>64</v>
      </c>
      <c r="Q317" s="36"/>
      <c r="R317" s="36"/>
      <c r="T317" s="36"/>
      <c r="U317" s="36"/>
      <c r="V317" s="78" t="s">
        <v>64</v>
      </c>
      <c r="W317" s="36"/>
      <c r="X317" s="36"/>
    </row>
    <row r="318" spans="1:24" x14ac:dyDescent="0.55000000000000004">
      <c r="B318" s="36"/>
      <c r="C318" s="36"/>
      <c r="D318" s="78" t="s">
        <v>60</v>
      </c>
      <c r="E318" s="36"/>
      <c r="F318" s="36"/>
      <c r="H318" s="36"/>
      <c r="I318" s="36"/>
      <c r="J318" s="78" t="s">
        <v>60</v>
      </c>
      <c r="K318" s="36"/>
      <c r="L318" s="36"/>
      <c r="N318" s="36"/>
      <c r="O318" s="36"/>
      <c r="P318" s="78" t="s">
        <v>60</v>
      </c>
      <c r="Q318" s="36"/>
      <c r="R318" s="36"/>
      <c r="T318" s="36"/>
      <c r="U318" s="36"/>
      <c r="V318" s="78" t="s">
        <v>60</v>
      </c>
      <c r="W318" s="36"/>
      <c r="X318" s="36"/>
    </row>
    <row r="320" spans="1:24" x14ac:dyDescent="0.55000000000000004">
      <c r="A320" s="89" t="s">
        <v>18</v>
      </c>
      <c r="B320" s="89"/>
      <c r="C320" s="89"/>
      <c r="D320" s="89"/>
      <c r="E320" s="89"/>
      <c r="F320" s="89"/>
      <c r="G320" s="89" t="s">
        <v>18</v>
      </c>
      <c r="H320" s="89"/>
      <c r="I320" s="89"/>
      <c r="J320" s="89"/>
      <c r="K320" s="89"/>
      <c r="L320" s="89"/>
      <c r="M320" s="89" t="s">
        <v>18</v>
      </c>
      <c r="N320" s="89"/>
      <c r="O320" s="89"/>
      <c r="P320" s="89"/>
      <c r="Q320" s="89"/>
      <c r="R320" s="89"/>
      <c r="S320" s="89" t="s">
        <v>18</v>
      </c>
      <c r="T320" s="89"/>
      <c r="U320" s="89"/>
      <c r="V320" s="89"/>
      <c r="W320" s="89"/>
      <c r="X320" s="89"/>
    </row>
    <row r="321" spans="1:24" x14ac:dyDescent="0.55000000000000004">
      <c r="A321" s="89" t="s">
        <v>27</v>
      </c>
      <c r="B321" s="89"/>
      <c r="C321" s="89"/>
      <c r="D321" s="89"/>
      <c r="E321" s="89"/>
      <c r="F321" s="89"/>
      <c r="G321" s="89" t="s">
        <v>27</v>
      </c>
      <c r="H321" s="89"/>
      <c r="I321" s="89"/>
      <c r="J321" s="89"/>
      <c r="K321" s="89"/>
      <c r="L321" s="89"/>
      <c r="M321" s="89" t="s">
        <v>27</v>
      </c>
      <c r="N321" s="89"/>
      <c r="O321" s="89"/>
      <c r="P321" s="89"/>
      <c r="Q321" s="89"/>
      <c r="R321" s="89"/>
      <c r="S321" s="89" t="s">
        <v>27</v>
      </c>
      <c r="T321" s="89"/>
      <c r="U321" s="89"/>
      <c r="V321" s="89"/>
      <c r="W321" s="89"/>
      <c r="X321" s="89"/>
    </row>
    <row r="322" spans="1:24" x14ac:dyDescent="0.55000000000000004">
      <c r="A322" s="89" t="s">
        <v>101</v>
      </c>
      <c r="B322" s="89"/>
      <c r="C322" s="89"/>
      <c r="D322" s="89"/>
      <c r="E322" s="89"/>
      <c r="F322" s="89"/>
      <c r="G322" s="89" t="s">
        <v>101</v>
      </c>
      <c r="H322" s="89"/>
      <c r="I322" s="89"/>
      <c r="J322" s="89"/>
      <c r="K322" s="89"/>
      <c r="L322" s="89"/>
      <c r="M322" s="89" t="s">
        <v>101</v>
      </c>
      <c r="N322" s="89"/>
      <c r="O322" s="89"/>
      <c r="P322" s="89"/>
      <c r="Q322" s="89"/>
      <c r="R322" s="89"/>
      <c r="S322" s="89" t="s">
        <v>101</v>
      </c>
      <c r="T322" s="89"/>
      <c r="U322" s="89"/>
      <c r="V322" s="89"/>
      <c r="W322" s="89"/>
      <c r="X322" s="89"/>
    </row>
    <row r="323" spans="1:24" x14ac:dyDescent="0.55000000000000004">
      <c r="A323" s="89" t="s">
        <v>103</v>
      </c>
      <c r="B323" s="89"/>
      <c r="C323" s="89"/>
      <c r="D323" s="89"/>
      <c r="E323" s="89"/>
      <c r="F323" s="89"/>
      <c r="G323" s="89" t="s">
        <v>105</v>
      </c>
      <c r="H323" s="89"/>
      <c r="I323" s="89"/>
      <c r="J323" s="89"/>
      <c r="K323" s="89"/>
      <c r="L323" s="89"/>
      <c r="M323" s="89" t="s">
        <v>106</v>
      </c>
      <c r="N323" s="89"/>
      <c r="O323" s="89"/>
      <c r="P323" s="89"/>
      <c r="Q323" s="89"/>
      <c r="R323" s="89"/>
      <c r="S323" s="89" t="s">
        <v>104</v>
      </c>
      <c r="T323" s="89"/>
      <c r="U323" s="89"/>
      <c r="V323" s="89"/>
      <c r="W323" s="89"/>
      <c r="X323" s="89"/>
    </row>
    <row r="324" spans="1:24" x14ac:dyDescent="0.55000000000000004">
      <c r="A324" s="89" t="s">
        <v>34</v>
      </c>
      <c r="B324" s="89"/>
      <c r="C324" s="89"/>
      <c r="D324" s="89"/>
      <c r="E324" s="89"/>
      <c r="F324" s="89"/>
      <c r="G324" s="89" t="s">
        <v>34</v>
      </c>
      <c r="H324" s="89"/>
      <c r="I324" s="89"/>
      <c r="J324" s="89"/>
      <c r="K324" s="89"/>
      <c r="L324" s="89"/>
      <c r="M324" s="89" t="s">
        <v>34</v>
      </c>
      <c r="N324" s="89"/>
      <c r="O324" s="89"/>
      <c r="P324" s="89"/>
      <c r="Q324" s="89"/>
      <c r="R324" s="89"/>
      <c r="S324" s="92" t="s">
        <v>34</v>
      </c>
      <c r="T324" s="92"/>
      <c r="U324" s="92"/>
      <c r="V324" s="92"/>
      <c r="W324" s="92"/>
      <c r="X324" s="92"/>
    </row>
    <row r="325" spans="1:24" x14ac:dyDescent="0.55000000000000004">
      <c r="A325" s="83" t="s">
        <v>0</v>
      </c>
      <c r="B325" s="83" t="s">
        <v>1</v>
      </c>
      <c r="C325" s="83" t="s">
        <v>2</v>
      </c>
      <c r="D325" s="83" t="s">
        <v>6</v>
      </c>
      <c r="E325" s="83"/>
      <c r="F325" s="83"/>
      <c r="G325" s="83" t="s">
        <v>0</v>
      </c>
      <c r="H325" s="83" t="s">
        <v>1</v>
      </c>
      <c r="I325" s="83" t="s">
        <v>2</v>
      </c>
      <c r="J325" s="83" t="s">
        <v>6</v>
      </c>
      <c r="K325" s="83"/>
      <c r="L325" s="83"/>
      <c r="M325" s="83" t="s">
        <v>0</v>
      </c>
      <c r="N325" s="83" t="s">
        <v>1</v>
      </c>
      <c r="O325" s="83" t="s">
        <v>2</v>
      </c>
      <c r="P325" s="83" t="s">
        <v>6</v>
      </c>
      <c r="Q325" s="83"/>
      <c r="R325" s="83"/>
      <c r="S325" s="83" t="s">
        <v>0</v>
      </c>
      <c r="T325" s="83" t="s">
        <v>1</v>
      </c>
      <c r="U325" s="83" t="s">
        <v>2</v>
      </c>
      <c r="V325" s="84" t="s">
        <v>6</v>
      </c>
      <c r="W325" s="85"/>
      <c r="X325" s="86"/>
    </row>
    <row r="326" spans="1:24" x14ac:dyDescent="0.55000000000000004">
      <c r="A326" s="83"/>
      <c r="B326" s="83"/>
      <c r="C326" s="83"/>
      <c r="D326" s="76" t="s">
        <v>3</v>
      </c>
      <c r="E326" s="76" t="s">
        <v>4</v>
      </c>
      <c r="F326" s="76" t="s">
        <v>5</v>
      </c>
      <c r="G326" s="83"/>
      <c r="H326" s="83"/>
      <c r="I326" s="83"/>
      <c r="J326" s="76" t="s">
        <v>42</v>
      </c>
      <c r="K326" s="76" t="s">
        <v>43</v>
      </c>
      <c r="L326" s="76" t="s">
        <v>44</v>
      </c>
      <c r="M326" s="83"/>
      <c r="N326" s="83"/>
      <c r="O326" s="83"/>
      <c r="P326" s="76" t="s">
        <v>45</v>
      </c>
      <c r="Q326" s="76" t="s">
        <v>46</v>
      </c>
      <c r="R326" s="76" t="s">
        <v>47</v>
      </c>
      <c r="S326" s="83"/>
      <c r="T326" s="83"/>
      <c r="U326" s="83"/>
      <c r="V326" s="76" t="s">
        <v>50</v>
      </c>
      <c r="W326" s="76" t="s">
        <v>51</v>
      </c>
      <c r="X326" s="76" t="s">
        <v>52</v>
      </c>
    </row>
    <row r="327" spans="1:24" x14ac:dyDescent="0.55000000000000004">
      <c r="A327" s="30">
        <v>1</v>
      </c>
      <c r="B327" s="31" t="s">
        <v>7</v>
      </c>
      <c r="C327" s="4">
        <f t="shared" ref="C327:C337" si="52">SUM(D327+E327+F327)</f>
        <v>0</v>
      </c>
      <c r="D327" s="2">
        <v>0</v>
      </c>
      <c r="E327" s="2">
        <v>0</v>
      </c>
      <c r="F327" s="2">
        <v>0</v>
      </c>
      <c r="G327" s="30">
        <v>1</v>
      </c>
      <c r="H327" s="31" t="s">
        <v>7</v>
      </c>
      <c r="I327" s="4">
        <f t="shared" ref="I327:I337" si="53">SUM(J327+K327+L327)</f>
        <v>0</v>
      </c>
      <c r="J327" s="2">
        <v>0</v>
      </c>
      <c r="K327" s="2">
        <v>0</v>
      </c>
      <c r="L327" s="2">
        <v>0</v>
      </c>
      <c r="M327" s="30">
        <v>1</v>
      </c>
      <c r="N327" s="31" t="s">
        <v>7</v>
      </c>
      <c r="O327" s="4">
        <f t="shared" ref="O327:O337" si="54">SUM(P327+Q327+R327)</f>
        <v>0</v>
      </c>
      <c r="P327" s="2">
        <v>0</v>
      </c>
      <c r="Q327" s="2">
        <v>0</v>
      </c>
      <c r="R327" s="2">
        <v>0</v>
      </c>
      <c r="S327" s="30">
        <v>1</v>
      </c>
      <c r="T327" s="31" t="s">
        <v>7</v>
      </c>
      <c r="U327" s="4">
        <f t="shared" ref="U327:U337" si="55">SUM(V327+W327+X327)</f>
        <v>0</v>
      </c>
      <c r="V327" s="2">
        <v>0</v>
      </c>
      <c r="W327" s="2">
        <v>0</v>
      </c>
      <c r="X327" s="2">
        <v>0</v>
      </c>
    </row>
    <row r="328" spans="1:24" x14ac:dyDescent="0.55000000000000004">
      <c r="A328" s="32">
        <v>2</v>
      </c>
      <c r="B328" s="3" t="s">
        <v>8</v>
      </c>
      <c r="C328" s="4">
        <f t="shared" si="52"/>
        <v>0</v>
      </c>
      <c r="D328" s="4">
        <v>0</v>
      </c>
      <c r="E328" s="4">
        <v>0</v>
      </c>
      <c r="F328" s="4">
        <v>0</v>
      </c>
      <c r="G328" s="32">
        <v>2</v>
      </c>
      <c r="H328" s="3" t="s">
        <v>8</v>
      </c>
      <c r="I328" s="4">
        <f t="shared" si="53"/>
        <v>0</v>
      </c>
      <c r="J328" s="4">
        <v>0</v>
      </c>
      <c r="K328" s="4">
        <v>0</v>
      </c>
      <c r="L328" s="4">
        <v>0</v>
      </c>
      <c r="M328" s="32">
        <v>2</v>
      </c>
      <c r="N328" s="3" t="s">
        <v>8</v>
      </c>
      <c r="O328" s="4">
        <f t="shared" si="54"/>
        <v>0</v>
      </c>
      <c r="P328" s="4">
        <v>0</v>
      </c>
      <c r="Q328" s="4">
        <v>0</v>
      </c>
      <c r="R328" s="4">
        <v>0</v>
      </c>
      <c r="S328" s="32">
        <v>2</v>
      </c>
      <c r="T328" s="3" t="s">
        <v>8</v>
      </c>
      <c r="U328" s="4">
        <f t="shared" si="55"/>
        <v>0</v>
      </c>
      <c r="V328" s="4">
        <v>0</v>
      </c>
      <c r="W328" s="4">
        <v>0</v>
      </c>
      <c r="X328" s="4">
        <v>0</v>
      </c>
    </row>
    <row r="329" spans="1:24" x14ac:dyDescent="0.55000000000000004">
      <c r="A329" s="32">
        <v>3</v>
      </c>
      <c r="B329" s="3" t="s">
        <v>9</v>
      </c>
      <c r="C329" s="4">
        <f t="shared" si="52"/>
        <v>0</v>
      </c>
      <c r="D329" s="4">
        <v>0</v>
      </c>
      <c r="E329" s="4">
        <v>0</v>
      </c>
      <c r="F329" s="4">
        <v>0</v>
      </c>
      <c r="G329" s="32">
        <v>3</v>
      </c>
      <c r="H329" s="3" t="s">
        <v>9</v>
      </c>
      <c r="I329" s="4">
        <f t="shared" si="53"/>
        <v>0</v>
      </c>
      <c r="J329" s="4">
        <v>0</v>
      </c>
      <c r="K329" s="4">
        <v>0</v>
      </c>
      <c r="L329" s="4">
        <v>0</v>
      </c>
      <c r="M329" s="32">
        <v>3</v>
      </c>
      <c r="N329" s="3" t="s">
        <v>9</v>
      </c>
      <c r="O329" s="4">
        <f t="shared" si="54"/>
        <v>0</v>
      </c>
      <c r="P329" s="4">
        <v>0</v>
      </c>
      <c r="Q329" s="4">
        <v>0</v>
      </c>
      <c r="R329" s="4">
        <v>0</v>
      </c>
      <c r="S329" s="32">
        <v>3</v>
      </c>
      <c r="T329" s="3" t="s">
        <v>9</v>
      </c>
      <c r="U329" s="4">
        <f t="shared" si="55"/>
        <v>0</v>
      </c>
      <c r="V329" s="4">
        <v>0</v>
      </c>
      <c r="W329" s="4">
        <v>0</v>
      </c>
      <c r="X329" s="4">
        <v>0</v>
      </c>
    </row>
    <row r="330" spans="1:24" x14ac:dyDescent="0.55000000000000004">
      <c r="A330" s="32">
        <v>4</v>
      </c>
      <c r="B330" s="3" t="s">
        <v>10</v>
      </c>
      <c r="C330" s="4">
        <f t="shared" si="52"/>
        <v>0</v>
      </c>
      <c r="D330" s="4">
        <v>0</v>
      </c>
      <c r="E330" s="4">
        <v>0</v>
      </c>
      <c r="F330" s="4">
        <v>0</v>
      </c>
      <c r="G330" s="32">
        <v>4</v>
      </c>
      <c r="H330" s="3" t="s">
        <v>10</v>
      </c>
      <c r="I330" s="4">
        <f t="shared" si="53"/>
        <v>0</v>
      </c>
      <c r="J330" s="4">
        <v>0</v>
      </c>
      <c r="K330" s="4">
        <v>0</v>
      </c>
      <c r="L330" s="4">
        <v>0</v>
      </c>
      <c r="M330" s="32">
        <v>4</v>
      </c>
      <c r="N330" s="3" t="s">
        <v>10</v>
      </c>
      <c r="O330" s="4">
        <f t="shared" si="54"/>
        <v>0</v>
      </c>
      <c r="P330" s="4">
        <v>0</v>
      </c>
      <c r="Q330" s="4">
        <v>0</v>
      </c>
      <c r="R330" s="4">
        <v>0</v>
      </c>
      <c r="S330" s="32">
        <v>4</v>
      </c>
      <c r="T330" s="3" t="s">
        <v>10</v>
      </c>
      <c r="U330" s="4">
        <f t="shared" si="55"/>
        <v>0</v>
      </c>
      <c r="V330" s="4">
        <v>0</v>
      </c>
      <c r="W330" s="4">
        <v>0</v>
      </c>
      <c r="X330" s="4">
        <v>0</v>
      </c>
    </row>
    <row r="331" spans="1:24" x14ac:dyDescent="0.55000000000000004">
      <c r="A331" s="32">
        <v>5</v>
      </c>
      <c r="B331" s="3" t="s">
        <v>11</v>
      </c>
      <c r="C331" s="4">
        <f t="shared" si="52"/>
        <v>0</v>
      </c>
      <c r="D331" s="4">
        <v>0</v>
      </c>
      <c r="E331" s="4">
        <v>0</v>
      </c>
      <c r="F331" s="4">
        <v>0</v>
      </c>
      <c r="G331" s="32">
        <v>5</v>
      </c>
      <c r="H331" s="3" t="s">
        <v>11</v>
      </c>
      <c r="I331" s="4">
        <f t="shared" si="53"/>
        <v>0</v>
      </c>
      <c r="J331" s="4">
        <v>0</v>
      </c>
      <c r="K331" s="4">
        <v>0</v>
      </c>
      <c r="L331" s="4">
        <v>0</v>
      </c>
      <c r="M331" s="32">
        <v>5</v>
      </c>
      <c r="N331" s="3" t="s">
        <v>11</v>
      </c>
      <c r="O331" s="4">
        <f t="shared" si="54"/>
        <v>0</v>
      </c>
      <c r="P331" s="4">
        <v>0</v>
      </c>
      <c r="Q331" s="4">
        <v>0</v>
      </c>
      <c r="R331" s="4">
        <v>0</v>
      </c>
      <c r="S331" s="32">
        <v>5</v>
      </c>
      <c r="T331" s="3" t="s">
        <v>11</v>
      </c>
      <c r="U331" s="4">
        <f t="shared" si="55"/>
        <v>0</v>
      </c>
      <c r="V331" s="4">
        <v>0</v>
      </c>
      <c r="W331" s="4">
        <v>0</v>
      </c>
      <c r="X331" s="4">
        <v>0</v>
      </c>
    </row>
    <row r="332" spans="1:24" x14ac:dyDescent="0.55000000000000004">
      <c r="A332" s="32">
        <v>6</v>
      </c>
      <c r="B332" s="3" t="s">
        <v>12</v>
      </c>
      <c r="C332" s="4">
        <f t="shared" si="52"/>
        <v>0</v>
      </c>
      <c r="D332" s="4">
        <v>0</v>
      </c>
      <c r="E332" s="4">
        <v>0</v>
      </c>
      <c r="F332" s="4">
        <v>0</v>
      </c>
      <c r="G332" s="32">
        <v>6</v>
      </c>
      <c r="H332" s="3" t="s">
        <v>12</v>
      </c>
      <c r="I332" s="4">
        <f t="shared" si="53"/>
        <v>33640</v>
      </c>
      <c r="J332" s="4">
        <v>0</v>
      </c>
      <c r="K332" s="4">
        <v>33640</v>
      </c>
      <c r="L332" s="4">
        <v>0</v>
      </c>
      <c r="M332" s="32">
        <v>6</v>
      </c>
      <c r="N332" s="3" t="s">
        <v>12</v>
      </c>
      <c r="O332" s="4">
        <f t="shared" si="54"/>
        <v>0</v>
      </c>
      <c r="P332" s="4">
        <v>0</v>
      </c>
      <c r="Q332" s="4">
        <v>0</v>
      </c>
      <c r="R332" s="4">
        <v>0</v>
      </c>
      <c r="S332" s="32">
        <v>6</v>
      </c>
      <c r="T332" s="3" t="s">
        <v>12</v>
      </c>
      <c r="U332" s="4">
        <f t="shared" si="55"/>
        <v>0</v>
      </c>
      <c r="V332" s="4">
        <v>0</v>
      </c>
      <c r="W332" s="4">
        <v>0</v>
      </c>
      <c r="X332" s="4">
        <v>0</v>
      </c>
    </row>
    <row r="333" spans="1:24" x14ac:dyDescent="0.55000000000000004">
      <c r="A333" s="32">
        <v>7</v>
      </c>
      <c r="B333" s="3" t="s">
        <v>13</v>
      </c>
      <c r="C333" s="4">
        <f t="shared" si="52"/>
        <v>0</v>
      </c>
      <c r="D333" s="4">
        <v>0</v>
      </c>
      <c r="E333" s="4">
        <v>0</v>
      </c>
      <c r="F333" s="4">
        <v>0</v>
      </c>
      <c r="G333" s="32">
        <v>7</v>
      </c>
      <c r="H333" s="3" t="s">
        <v>13</v>
      </c>
      <c r="I333" s="4">
        <f t="shared" si="53"/>
        <v>0</v>
      </c>
      <c r="J333" s="4">
        <v>0</v>
      </c>
      <c r="K333" s="4">
        <v>0</v>
      </c>
      <c r="L333" s="4">
        <v>0</v>
      </c>
      <c r="M333" s="32">
        <v>7</v>
      </c>
      <c r="N333" s="3" t="s">
        <v>13</v>
      </c>
      <c r="O333" s="4">
        <f t="shared" si="54"/>
        <v>0</v>
      </c>
      <c r="P333" s="4">
        <v>0</v>
      </c>
      <c r="Q333" s="4">
        <v>0</v>
      </c>
      <c r="R333" s="4">
        <v>0</v>
      </c>
      <c r="S333" s="32">
        <v>7</v>
      </c>
      <c r="T333" s="3" t="s">
        <v>13</v>
      </c>
      <c r="U333" s="4">
        <f t="shared" si="55"/>
        <v>0</v>
      </c>
      <c r="V333" s="4">
        <v>0</v>
      </c>
      <c r="W333" s="4">
        <v>0</v>
      </c>
      <c r="X333" s="4">
        <v>0</v>
      </c>
    </row>
    <row r="334" spans="1:24" x14ac:dyDescent="0.55000000000000004">
      <c r="A334" s="32">
        <v>8</v>
      </c>
      <c r="B334" s="3" t="s">
        <v>14</v>
      </c>
      <c r="C334" s="4">
        <f t="shared" si="52"/>
        <v>0</v>
      </c>
      <c r="D334" s="4">
        <v>0</v>
      </c>
      <c r="E334" s="4">
        <v>0</v>
      </c>
      <c r="F334" s="4">
        <v>0</v>
      </c>
      <c r="G334" s="32">
        <v>8</v>
      </c>
      <c r="H334" s="3" t="s">
        <v>14</v>
      </c>
      <c r="I334" s="4">
        <f t="shared" si="53"/>
        <v>0</v>
      </c>
      <c r="J334" s="4">
        <v>0</v>
      </c>
      <c r="K334" s="4">
        <v>0</v>
      </c>
      <c r="L334" s="4">
        <v>0</v>
      </c>
      <c r="M334" s="32">
        <v>8</v>
      </c>
      <c r="N334" s="3" t="s">
        <v>14</v>
      </c>
      <c r="O334" s="4">
        <f t="shared" si="54"/>
        <v>0</v>
      </c>
      <c r="P334" s="4">
        <v>0</v>
      </c>
      <c r="Q334" s="4">
        <v>0</v>
      </c>
      <c r="R334" s="4">
        <v>0</v>
      </c>
      <c r="S334" s="32">
        <v>8</v>
      </c>
      <c r="T334" s="3" t="s">
        <v>14</v>
      </c>
      <c r="U334" s="4">
        <f t="shared" si="55"/>
        <v>0</v>
      </c>
      <c r="V334" s="4">
        <v>0</v>
      </c>
      <c r="W334" s="4">
        <v>0</v>
      </c>
      <c r="X334" s="4">
        <v>0</v>
      </c>
    </row>
    <row r="335" spans="1:24" x14ac:dyDescent="0.55000000000000004">
      <c r="A335" s="32">
        <v>9</v>
      </c>
      <c r="B335" s="3" t="s">
        <v>15</v>
      </c>
      <c r="C335" s="4">
        <f t="shared" si="52"/>
        <v>0</v>
      </c>
      <c r="D335" s="4">
        <v>0</v>
      </c>
      <c r="E335" s="4">
        <v>0</v>
      </c>
      <c r="F335" s="4">
        <v>0</v>
      </c>
      <c r="G335" s="32">
        <v>9</v>
      </c>
      <c r="H335" s="3" t="s">
        <v>15</v>
      </c>
      <c r="I335" s="4">
        <f t="shared" si="53"/>
        <v>0</v>
      </c>
      <c r="J335" s="4">
        <v>0</v>
      </c>
      <c r="K335" s="4">
        <v>0</v>
      </c>
      <c r="L335" s="4">
        <v>0</v>
      </c>
      <c r="M335" s="32">
        <v>9</v>
      </c>
      <c r="N335" s="3" t="s">
        <v>15</v>
      </c>
      <c r="O335" s="4">
        <f t="shared" si="54"/>
        <v>0</v>
      </c>
      <c r="P335" s="4">
        <v>0</v>
      </c>
      <c r="Q335" s="4">
        <v>0</v>
      </c>
      <c r="R335" s="4">
        <v>0</v>
      </c>
      <c r="S335" s="32">
        <v>9</v>
      </c>
      <c r="T335" s="3" t="s">
        <v>15</v>
      </c>
      <c r="U335" s="4">
        <f t="shared" si="55"/>
        <v>0</v>
      </c>
      <c r="V335" s="4">
        <v>0</v>
      </c>
      <c r="W335" s="4">
        <v>0</v>
      </c>
      <c r="X335" s="4">
        <v>0</v>
      </c>
    </row>
    <row r="336" spans="1:24" x14ac:dyDescent="0.55000000000000004">
      <c r="A336" s="32">
        <v>10</v>
      </c>
      <c r="B336" s="3" t="s">
        <v>16</v>
      </c>
      <c r="C336" s="4">
        <f t="shared" si="52"/>
        <v>0</v>
      </c>
      <c r="D336" s="4">
        <v>0</v>
      </c>
      <c r="E336" s="4">
        <v>0</v>
      </c>
      <c r="F336" s="4">
        <v>0</v>
      </c>
      <c r="G336" s="32">
        <v>10</v>
      </c>
      <c r="H336" s="3" t="s">
        <v>16</v>
      </c>
      <c r="I336" s="4">
        <f t="shared" si="53"/>
        <v>0</v>
      </c>
      <c r="J336" s="4">
        <v>0</v>
      </c>
      <c r="K336" s="4">
        <v>0</v>
      </c>
      <c r="L336" s="4">
        <v>0</v>
      </c>
      <c r="M336" s="32">
        <v>10</v>
      </c>
      <c r="N336" s="3" t="s">
        <v>16</v>
      </c>
      <c r="O336" s="4">
        <f t="shared" si="54"/>
        <v>0</v>
      </c>
      <c r="P336" s="4">
        <v>0</v>
      </c>
      <c r="Q336" s="4">
        <v>0</v>
      </c>
      <c r="R336" s="4">
        <v>0</v>
      </c>
      <c r="S336" s="32">
        <v>10</v>
      </c>
      <c r="T336" s="3" t="s">
        <v>16</v>
      </c>
      <c r="U336" s="4">
        <f t="shared" si="55"/>
        <v>0</v>
      </c>
      <c r="V336" s="4">
        <v>0</v>
      </c>
      <c r="W336" s="4">
        <v>0</v>
      </c>
      <c r="X336" s="4">
        <v>0</v>
      </c>
    </row>
    <row r="337" spans="1:24" x14ac:dyDescent="0.55000000000000004">
      <c r="A337" s="34">
        <v>11</v>
      </c>
      <c r="B337" s="5" t="s">
        <v>17</v>
      </c>
      <c r="C337" s="4">
        <f t="shared" si="52"/>
        <v>0</v>
      </c>
      <c r="D337" s="6">
        <v>0</v>
      </c>
      <c r="E337" s="6">
        <v>0</v>
      </c>
      <c r="F337" s="6">
        <v>0</v>
      </c>
      <c r="G337" s="34">
        <v>11</v>
      </c>
      <c r="H337" s="5" t="s">
        <v>17</v>
      </c>
      <c r="I337" s="4">
        <f t="shared" si="53"/>
        <v>0</v>
      </c>
      <c r="J337" s="6">
        <v>0</v>
      </c>
      <c r="K337" s="6">
        <v>0</v>
      </c>
      <c r="L337" s="6">
        <v>0</v>
      </c>
      <c r="M337" s="34">
        <v>11</v>
      </c>
      <c r="N337" s="5" t="s">
        <v>17</v>
      </c>
      <c r="O337" s="4">
        <f t="shared" si="54"/>
        <v>0</v>
      </c>
      <c r="P337" s="6">
        <v>0</v>
      </c>
      <c r="Q337" s="6">
        <v>0</v>
      </c>
      <c r="R337" s="6">
        <v>0</v>
      </c>
      <c r="S337" s="34">
        <v>11</v>
      </c>
      <c r="T337" s="5" t="s">
        <v>17</v>
      </c>
      <c r="U337" s="4">
        <f t="shared" si="55"/>
        <v>0</v>
      </c>
      <c r="V337" s="6">
        <v>0</v>
      </c>
      <c r="W337" s="6">
        <v>0</v>
      </c>
      <c r="X337" s="6">
        <v>0</v>
      </c>
    </row>
    <row r="338" spans="1:24" x14ac:dyDescent="0.55000000000000004">
      <c r="A338" s="90" t="s">
        <v>2</v>
      </c>
      <c r="B338" s="91"/>
      <c r="C338" s="7">
        <f>SUM(C327:C337)</f>
        <v>0</v>
      </c>
      <c r="D338" s="7">
        <f>SUM(D327:D337)</f>
        <v>0</v>
      </c>
      <c r="E338" s="7">
        <f>SUM(E327:E337)</f>
        <v>0</v>
      </c>
      <c r="F338" s="7">
        <f>SUM(F327:F337)</f>
        <v>0</v>
      </c>
      <c r="G338" s="90" t="s">
        <v>2</v>
      </c>
      <c r="H338" s="91"/>
      <c r="I338" s="7">
        <f>SUM(I327:I337)</f>
        <v>33640</v>
      </c>
      <c r="J338" s="7">
        <f>SUM(J327:J337)</f>
        <v>0</v>
      </c>
      <c r="K338" s="7">
        <f>SUM(K327:K337)</f>
        <v>33640</v>
      </c>
      <c r="L338" s="7">
        <f>SUM(L327:L337)</f>
        <v>0</v>
      </c>
      <c r="M338" s="90" t="s">
        <v>2</v>
      </c>
      <c r="N338" s="91"/>
      <c r="O338" s="7">
        <f>SUM(O327:O337)</f>
        <v>0</v>
      </c>
      <c r="P338" s="7">
        <f>SUM(P327:P337)</f>
        <v>0</v>
      </c>
      <c r="Q338" s="7">
        <f>SUM(Q327:Q337)</f>
        <v>0</v>
      </c>
      <c r="R338" s="7">
        <f>SUM(R327:R337)</f>
        <v>0</v>
      </c>
      <c r="S338" s="90" t="s">
        <v>2</v>
      </c>
      <c r="T338" s="91"/>
      <c r="U338" s="7">
        <f>SUM(U327:U337)</f>
        <v>0</v>
      </c>
      <c r="V338" s="7">
        <f>SUM(V327:V337)</f>
        <v>0</v>
      </c>
      <c r="W338" s="7">
        <f>SUM(W327:W337)</f>
        <v>0</v>
      </c>
      <c r="X338" s="7">
        <f>SUM(X327:X337)</f>
        <v>0</v>
      </c>
    </row>
    <row r="340" spans="1:24" x14ac:dyDescent="0.55000000000000004">
      <c r="A340" s="1" t="s">
        <v>21</v>
      </c>
      <c r="G340" s="1" t="s">
        <v>21</v>
      </c>
      <c r="M340" s="1" t="s">
        <v>21</v>
      </c>
      <c r="S340" s="1" t="s">
        <v>21</v>
      </c>
    </row>
    <row r="341" spans="1:24" x14ac:dyDescent="0.55000000000000004">
      <c r="B341" s="40"/>
      <c r="C341" s="40"/>
      <c r="D341" s="40"/>
      <c r="E341" s="40"/>
      <c r="F341" s="40"/>
      <c r="H341" s="40"/>
      <c r="I341" s="40"/>
      <c r="J341" s="40"/>
      <c r="K341" s="40"/>
      <c r="L341" s="40"/>
      <c r="N341" s="40"/>
      <c r="O341" s="40"/>
      <c r="P341" s="40"/>
      <c r="Q341" s="40"/>
      <c r="R341" s="40"/>
      <c r="T341" s="40"/>
      <c r="U341" s="40"/>
      <c r="V341" s="40"/>
      <c r="W341" s="40"/>
      <c r="X341" s="40"/>
    </row>
    <row r="342" spans="1:24" x14ac:dyDescent="0.55000000000000004">
      <c r="B342" s="35"/>
      <c r="C342" s="35"/>
      <c r="D342" s="35"/>
      <c r="E342" s="35"/>
      <c r="F342" s="35"/>
      <c r="H342" s="35"/>
      <c r="I342" s="35"/>
      <c r="J342" s="35"/>
      <c r="K342" s="35"/>
      <c r="L342" s="35"/>
      <c r="N342" s="35"/>
      <c r="O342" s="35"/>
      <c r="P342" s="35"/>
      <c r="Q342" s="35"/>
      <c r="R342" s="35"/>
      <c r="T342" s="35"/>
      <c r="U342" s="35"/>
      <c r="V342" s="35"/>
      <c r="W342" s="35"/>
      <c r="X342" s="35"/>
    </row>
    <row r="343" spans="1:24" x14ac:dyDescent="0.55000000000000004">
      <c r="B343" s="35"/>
      <c r="C343" s="35"/>
      <c r="D343" s="35"/>
      <c r="E343" s="35"/>
      <c r="F343" s="35"/>
      <c r="H343" s="35"/>
      <c r="I343" s="35"/>
      <c r="J343" s="35"/>
      <c r="K343" s="35"/>
      <c r="L343" s="35"/>
      <c r="N343" s="35"/>
      <c r="O343" s="35"/>
      <c r="P343" s="35"/>
      <c r="Q343" s="35"/>
      <c r="R343" s="35"/>
      <c r="T343" s="35"/>
      <c r="U343" s="35"/>
      <c r="V343" s="35"/>
      <c r="W343" s="35"/>
      <c r="X343" s="35"/>
    </row>
    <row r="344" spans="1:24" x14ac:dyDescent="0.55000000000000004">
      <c r="A344" s="36"/>
      <c r="B344" s="75"/>
      <c r="C344" s="78" t="s">
        <v>61</v>
      </c>
      <c r="D344" s="36"/>
      <c r="E344" s="36" t="s">
        <v>62</v>
      </c>
      <c r="F344" s="75"/>
      <c r="G344" s="36"/>
      <c r="H344" s="75"/>
      <c r="I344" s="78" t="s">
        <v>61</v>
      </c>
      <c r="J344" s="36"/>
      <c r="K344" s="36" t="s">
        <v>62</v>
      </c>
      <c r="L344" s="75"/>
      <c r="M344" s="36"/>
      <c r="N344" s="75"/>
      <c r="O344" s="78" t="s">
        <v>61</v>
      </c>
      <c r="P344" s="36"/>
      <c r="Q344" s="36" t="s">
        <v>62</v>
      </c>
      <c r="R344" s="75"/>
      <c r="S344" s="36"/>
      <c r="T344" s="75"/>
      <c r="U344" s="78" t="s">
        <v>61</v>
      </c>
      <c r="V344" s="36"/>
      <c r="W344" s="36" t="s">
        <v>62</v>
      </c>
      <c r="X344" s="75"/>
    </row>
    <row r="345" spans="1:24" x14ac:dyDescent="0.55000000000000004">
      <c r="A345" s="36"/>
      <c r="B345" s="36"/>
      <c r="C345" s="82" t="s">
        <v>97</v>
      </c>
      <c r="D345" s="82"/>
      <c r="E345" s="82"/>
      <c r="F345" s="36"/>
      <c r="G345" s="36"/>
      <c r="H345" s="36"/>
      <c r="I345" s="82" t="s">
        <v>97</v>
      </c>
      <c r="J345" s="82"/>
      <c r="K345" s="82"/>
      <c r="L345" s="36"/>
      <c r="M345" s="36"/>
      <c r="N345" s="36"/>
      <c r="O345" s="82" t="s">
        <v>97</v>
      </c>
      <c r="P345" s="82"/>
      <c r="Q345" s="82"/>
      <c r="R345" s="36"/>
      <c r="S345" s="36"/>
      <c r="T345" s="36"/>
      <c r="U345" s="82" t="s">
        <v>97</v>
      </c>
      <c r="V345" s="82"/>
      <c r="W345" s="82"/>
      <c r="X345" s="36"/>
    </row>
    <row r="346" spans="1:24" x14ac:dyDescent="0.55000000000000004">
      <c r="A346" s="36"/>
      <c r="B346" s="36"/>
      <c r="C346" s="82" t="s">
        <v>98</v>
      </c>
      <c r="D346" s="82"/>
      <c r="E346" s="82"/>
      <c r="F346" s="36"/>
      <c r="G346" s="36"/>
      <c r="H346" s="36"/>
      <c r="I346" s="82" t="s">
        <v>98</v>
      </c>
      <c r="J346" s="82"/>
      <c r="K346" s="82"/>
      <c r="L346" s="36"/>
      <c r="M346" s="36"/>
      <c r="N346" s="36"/>
      <c r="O346" s="82" t="s">
        <v>98</v>
      </c>
      <c r="P346" s="82"/>
      <c r="Q346" s="82"/>
      <c r="R346" s="36"/>
      <c r="S346" s="36"/>
      <c r="T346" s="36"/>
      <c r="U346" s="82" t="s">
        <v>98</v>
      </c>
      <c r="V346" s="82"/>
      <c r="W346" s="82"/>
      <c r="X346" s="36"/>
    </row>
    <row r="347" spans="1:24" x14ac:dyDescent="0.5500000000000000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9" spans="1:24" x14ac:dyDescent="0.55000000000000004">
      <c r="A349" s="89" t="s">
        <v>18</v>
      </c>
      <c r="B349" s="89"/>
      <c r="C349" s="89"/>
      <c r="D349" s="89"/>
      <c r="E349" s="89"/>
      <c r="F349" s="89"/>
      <c r="G349" s="89" t="s">
        <v>18</v>
      </c>
      <c r="H349" s="89"/>
      <c r="I349" s="89"/>
      <c r="J349" s="89"/>
      <c r="K349" s="89"/>
      <c r="L349" s="89"/>
      <c r="M349" s="89" t="s">
        <v>18</v>
      </c>
      <c r="N349" s="89"/>
      <c r="O349" s="89"/>
      <c r="P349" s="89"/>
      <c r="Q349" s="89"/>
      <c r="R349" s="89"/>
      <c r="S349" s="89" t="s">
        <v>18</v>
      </c>
      <c r="T349" s="89"/>
      <c r="U349" s="89"/>
      <c r="V349" s="89"/>
      <c r="W349" s="89"/>
      <c r="X349" s="89"/>
    </row>
    <row r="350" spans="1:24" x14ac:dyDescent="0.55000000000000004">
      <c r="A350" s="89" t="s">
        <v>27</v>
      </c>
      <c r="B350" s="89"/>
      <c r="C350" s="89"/>
      <c r="D350" s="89"/>
      <c r="E350" s="89"/>
      <c r="F350" s="89"/>
      <c r="G350" s="89" t="s">
        <v>27</v>
      </c>
      <c r="H350" s="89"/>
      <c r="I350" s="89"/>
      <c r="J350" s="89"/>
      <c r="K350" s="89"/>
      <c r="L350" s="89"/>
      <c r="M350" s="89" t="s">
        <v>27</v>
      </c>
      <c r="N350" s="89"/>
      <c r="O350" s="89"/>
      <c r="P350" s="89"/>
      <c r="Q350" s="89"/>
      <c r="R350" s="89"/>
      <c r="S350" s="89" t="s">
        <v>27</v>
      </c>
      <c r="T350" s="89"/>
      <c r="U350" s="89"/>
      <c r="V350" s="89"/>
      <c r="W350" s="89"/>
      <c r="X350" s="89"/>
    </row>
    <row r="351" spans="1:24" x14ac:dyDescent="0.55000000000000004">
      <c r="A351" s="89" t="s">
        <v>101</v>
      </c>
      <c r="B351" s="89"/>
      <c r="C351" s="89"/>
      <c r="D351" s="89"/>
      <c r="E351" s="89"/>
      <c r="F351" s="89"/>
      <c r="G351" s="89" t="s">
        <v>101</v>
      </c>
      <c r="H351" s="89"/>
      <c r="I351" s="89"/>
      <c r="J351" s="89"/>
      <c r="K351" s="89"/>
      <c r="L351" s="89"/>
      <c r="M351" s="89" t="s">
        <v>101</v>
      </c>
      <c r="N351" s="89"/>
      <c r="O351" s="89"/>
      <c r="P351" s="89"/>
      <c r="Q351" s="89"/>
      <c r="R351" s="89"/>
      <c r="S351" s="89" t="s">
        <v>101</v>
      </c>
      <c r="T351" s="89"/>
      <c r="U351" s="89"/>
      <c r="V351" s="89"/>
      <c r="W351" s="89"/>
      <c r="X351" s="89"/>
    </row>
    <row r="352" spans="1:24" x14ac:dyDescent="0.55000000000000004">
      <c r="A352" s="89" t="s">
        <v>103</v>
      </c>
      <c r="B352" s="89"/>
      <c r="C352" s="89"/>
      <c r="D352" s="89"/>
      <c r="E352" s="89"/>
      <c r="F352" s="89"/>
      <c r="G352" s="89" t="s">
        <v>105</v>
      </c>
      <c r="H352" s="89"/>
      <c r="I352" s="89"/>
      <c r="J352" s="89"/>
      <c r="K352" s="89"/>
      <c r="L352" s="89"/>
      <c r="M352" s="89" t="s">
        <v>106</v>
      </c>
      <c r="N352" s="89"/>
      <c r="O352" s="89"/>
      <c r="P352" s="89"/>
      <c r="Q352" s="89"/>
      <c r="R352" s="89"/>
      <c r="S352" s="89" t="s">
        <v>104</v>
      </c>
      <c r="T352" s="89"/>
      <c r="U352" s="89"/>
      <c r="V352" s="89"/>
      <c r="W352" s="89"/>
      <c r="X352" s="89"/>
    </row>
    <row r="353" spans="1:24" x14ac:dyDescent="0.55000000000000004">
      <c r="A353" s="89" t="s">
        <v>39</v>
      </c>
      <c r="B353" s="89"/>
      <c r="C353" s="89"/>
      <c r="D353" s="89"/>
      <c r="E353" s="89"/>
      <c r="F353" s="89"/>
      <c r="G353" s="89" t="s">
        <v>39</v>
      </c>
      <c r="H353" s="89"/>
      <c r="I353" s="89"/>
      <c r="J353" s="89"/>
      <c r="K353" s="89"/>
      <c r="L353" s="89"/>
      <c r="M353" s="89" t="s">
        <v>39</v>
      </c>
      <c r="N353" s="89"/>
      <c r="O353" s="89"/>
      <c r="P353" s="89"/>
      <c r="Q353" s="89"/>
      <c r="R353" s="89"/>
      <c r="S353" s="92" t="s">
        <v>39</v>
      </c>
      <c r="T353" s="92"/>
      <c r="U353" s="92"/>
      <c r="V353" s="92"/>
      <c r="W353" s="92"/>
      <c r="X353" s="92"/>
    </row>
    <row r="354" spans="1:24" x14ac:dyDescent="0.55000000000000004">
      <c r="A354" s="83" t="s">
        <v>0</v>
      </c>
      <c r="B354" s="83" t="s">
        <v>1</v>
      </c>
      <c r="C354" s="83" t="s">
        <v>2</v>
      </c>
      <c r="D354" s="83" t="s">
        <v>6</v>
      </c>
      <c r="E354" s="83"/>
      <c r="F354" s="83"/>
      <c r="G354" s="83" t="s">
        <v>0</v>
      </c>
      <c r="H354" s="83" t="s">
        <v>1</v>
      </c>
      <c r="I354" s="83" t="s">
        <v>2</v>
      </c>
      <c r="J354" s="83" t="s">
        <v>6</v>
      </c>
      <c r="K354" s="83"/>
      <c r="L354" s="83"/>
      <c r="M354" s="83" t="s">
        <v>0</v>
      </c>
      <c r="N354" s="83" t="s">
        <v>1</v>
      </c>
      <c r="O354" s="83" t="s">
        <v>2</v>
      </c>
      <c r="P354" s="83" t="s">
        <v>6</v>
      </c>
      <c r="Q354" s="83"/>
      <c r="R354" s="83"/>
      <c r="S354" s="83" t="s">
        <v>0</v>
      </c>
      <c r="T354" s="83" t="s">
        <v>1</v>
      </c>
      <c r="U354" s="83" t="s">
        <v>2</v>
      </c>
      <c r="V354" s="84" t="s">
        <v>6</v>
      </c>
      <c r="W354" s="86"/>
      <c r="X354" s="76"/>
    </row>
    <row r="355" spans="1:24" x14ac:dyDescent="0.55000000000000004">
      <c r="A355" s="83"/>
      <c r="B355" s="83"/>
      <c r="C355" s="83"/>
      <c r="D355" s="76" t="s">
        <v>3</v>
      </c>
      <c r="E355" s="76" t="s">
        <v>4</v>
      </c>
      <c r="F355" s="76" t="s">
        <v>5</v>
      </c>
      <c r="G355" s="83"/>
      <c r="H355" s="83"/>
      <c r="I355" s="83"/>
      <c r="J355" s="76" t="s">
        <v>42</v>
      </c>
      <c r="K355" s="76" t="s">
        <v>43</v>
      </c>
      <c r="L355" s="76" t="s">
        <v>44</v>
      </c>
      <c r="M355" s="83"/>
      <c r="N355" s="83"/>
      <c r="O355" s="83"/>
      <c r="P355" s="76" t="s">
        <v>45</v>
      </c>
      <c r="Q355" s="76" t="s">
        <v>46</v>
      </c>
      <c r="R355" s="76" t="s">
        <v>47</v>
      </c>
      <c r="S355" s="83"/>
      <c r="T355" s="83"/>
      <c r="U355" s="83"/>
      <c r="V355" s="76" t="s">
        <v>50</v>
      </c>
      <c r="W355" s="76" t="s">
        <v>51</v>
      </c>
      <c r="X355" s="76" t="s">
        <v>52</v>
      </c>
    </row>
    <row r="356" spans="1:24" x14ac:dyDescent="0.55000000000000004">
      <c r="A356" s="30">
        <v>1</v>
      </c>
      <c r="B356" s="31" t="s">
        <v>7</v>
      </c>
      <c r="C356" s="4">
        <f t="shared" ref="C356:C366" si="56">SUM(D356+E356+F356)</f>
        <v>0</v>
      </c>
      <c r="D356" s="2">
        <v>0</v>
      </c>
      <c r="E356" s="2">
        <v>0</v>
      </c>
      <c r="F356" s="2">
        <v>0</v>
      </c>
      <c r="G356" s="30">
        <v>1</v>
      </c>
      <c r="H356" s="31" t="s">
        <v>7</v>
      </c>
      <c r="I356" s="4">
        <f t="shared" ref="I356:I366" si="57">SUM(J356+K356+L356)</f>
        <v>0</v>
      </c>
      <c r="J356" s="2">
        <v>0</v>
      </c>
      <c r="K356" s="2">
        <v>0</v>
      </c>
      <c r="L356" s="2">
        <v>0</v>
      </c>
      <c r="M356" s="30">
        <v>1</v>
      </c>
      <c r="N356" s="31" t="s">
        <v>7</v>
      </c>
      <c r="O356" s="4">
        <f t="shared" ref="O356:O366" si="58">SUM(P356+Q356+R356)</f>
        <v>0</v>
      </c>
      <c r="P356" s="2">
        <v>0</v>
      </c>
      <c r="Q356" s="2">
        <v>0</v>
      </c>
      <c r="R356" s="2">
        <v>0</v>
      </c>
      <c r="S356" s="30">
        <v>1</v>
      </c>
      <c r="T356" s="31" t="s">
        <v>7</v>
      </c>
      <c r="U356" s="4">
        <f t="shared" ref="U356:U366" si="59">SUM(V356+W356+X356)</f>
        <v>0</v>
      </c>
      <c r="V356" s="2">
        <v>0</v>
      </c>
      <c r="W356" s="2">
        <v>0</v>
      </c>
      <c r="X356" s="2">
        <v>0</v>
      </c>
    </row>
    <row r="357" spans="1:24" x14ac:dyDescent="0.55000000000000004">
      <c r="A357" s="32">
        <v>2</v>
      </c>
      <c r="B357" s="3" t="s">
        <v>8</v>
      </c>
      <c r="C357" s="4">
        <f t="shared" si="56"/>
        <v>0</v>
      </c>
      <c r="D357" s="4">
        <v>0</v>
      </c>
      <c r="E357" s="4">
        <v>0</v>
      </c>
      <c r="F357" s="4">
        <v>0</v>
      </c>
      <c r="G357" s="32">
        <v>2</v>
      </c>
      <c r="H357" s="3" t="s">
        <v>8</v>
      </c>
      <c r="I357" s="4">
        <f t="shared" si="57"/>
        <v>0</v>
      </c>
      <c r="J357" s="4">
        <v>0</v>
      </c>
      <c r="K357" s="4">
        <v>0</v>
      </c>
      <c r="L357" s="4">
        <v>0</v>
      </c>
      <c r="M357" s="32">
        <v>2</v>
      </c>
      <c r="N357" s="3" t="s">
        <v>8</v>
      </c>
      <c r="O357" s="4">
        <f t="shared" si="58"/>
        <v>0</v>
      </c>
      <c r="P357" s="4">
        <v>0</v>
      </c>
      <c r="Q357" s="4">
        <v>0</v>
      </c>
      <c r="R357" s="4">
        <v>0</v>
      </c>
      <c r="S357" s="32">
        <v>2</v>
      </c>
      <c r="T357" s="3" t="s">
        <v>8</v>
      </c>
      <c r="U357" s="4">
        <f t="shared" si="59"/>
        <v>0</v>
      </c>
      <c r="V357" s="4">
        <v>0</v>
      </c>
      <c r="W357" s="4">
        <v>0</v>
      </c>
      <c r="X357" s="4">
        <v>0</v>
      </c>
    </row>
    <row r="358" spans="1:24" x14ac:dyDescent="0.55000000000000004">
      <c r="A358" s="32">
        <v>3</v>
      </c>
      <c r="B358" s="3" t="s">
        <v>9</v>
      </c>
      <c r="C358" s="4">
        <f t="shared" si="56"/>
        <v>0</v>
      </c>
      <c r="D358" s="4">
        <v>0</v>
      </c>
      <c r="E358" s="4">
        <v>0</v>
      </c>
      <c r="F358" s="4">
        <v>0</v>
      </c>
      <c r="G358" s="32">
        <v>3</v>
      </c>
      <c r="H358" s="3" t="s">
        <v>9</v>
      </c>
      <c r="I358" s="4">
        <f t="shared" si="57"/>
        <v>0</v>
      </c>
      <c r="J358" s="4">
        <v>0</v>
      </c>
      <c r="K358" s="4">
        <v>0</v>
      </c>
      <c r="L358" s="4">
        <v>0</v>
      </c>
      <c r="M358" s="32">
        <v>3</v>
      </c>
      <c r="N358" s="3" t="s">
        <v>9</v>
      </c>
      <c r="O358" s="4">
        <f t="shared" si="58"/>
        <v>0</v>
      </c>
      <c r="P358" s="4">
        <v>0</v>
      </c>
      <c r="Q358" s="4">
        <v>0</v>
      </c>
      <c r="R358" s="4">
        <v>0</v>
      </c>
      <c r="S358" s="32">
        <v>3</v>
      </c>
      <c r="T358" s="3" t="s">
        <v>9</v>
      </c>
      <c r="U358" s="4">
        <f t="shared" si="59"/>
        <v>0</v>
      </c>
      <c r="V358" s="4">
        <v>0</v>
      </c>
      <c r="W358" s="4">
        <v>0</v>
      </c>
      <c r="X358" s="4">
        <v>0</v>
      </c>
    </row>
    <row r="359" spans="1:24" x14ac:dyDescent="0.55000000000000004">
      <c r="A359" s="32">
        <v>4</v>
      </c>
      <c r="B359" s="3" t="s">
        <v>10</v>
      </c>
      <c r="C359" s="4">
        <f t="shared" si="56"/>
        <v>0</v>
      </c>
      <c r="D359" s="4">
        <v>0</v>
      </c>
      <c r="E359" s="4">
        <v>0</v>
      </c>
      <c r="F359" s="4">
        <v>0</v>
      </c>
      <c r="G359" s="32">
        <v>4</v>
      </c>
      <c r="H359" s="3" t="s">
        <v>10</v>
      </c>
      <c r="I359" s="4">
        <f t="shared" si="57"/>
        <v>0</v>
      </c>
      <c r="J359" s="4">
        <v>0</v>
      </c>
      <c r="K359" s="4">
        <v>0</v>
      </c>
      <c r="L359" s="4">
        <v>0</v>
      </c>
      <c r="M359" s="32">
        <v>4</v>
      </c>
      <c r="N359" s="3" t="s">
        <v>10</v>
      </c>
      <c r="O359" s="4">
        <f t="shared" si="58"/>
        <v>0</v>
      </c>
      <c r="P359" s="4">
        <v>0</v>
      </c>
      <c r="Q359" s="4">
        <v>0</v>
      </c>
      <c r="R359" s="4">
        <v>0</v>
      </c>
      <c r="S359" s="32">
        <v>4</v>
      </c>
      <c r="T359" s="3" t="s">
        <v>10</v>
      </c>
      <c r="U359" s="4">
        <f t="shared" si="59"/>
        <v>0</v>
      </c>
      <c r="V359" s="4">
        <v>0</v>
      </c>
      <c r="W359" s="4">
        <v>0</v>
      </c>
      <c r="X359" s="4">
        <v>0</v>
      </c>
    </row>
    <row r="360" spans="1:24" x14ac:dyDescent="0.55000000000000004">
      <c r="A360" s="32">
        <v>5</v>
      </c>
      <c r="B360" s="3" t="s">
        <v>11</v>
      </c>
      <c r="C360" s="4">
        <f t="shared" si="56"/>
        <v>0</v>
      </c>
      <c r="D360" s="4">
        <v>0</v>
      </c>
      <c r="E360" s="4">
        <v>0</v>
      </c>
      <c r="F360" s="4">
        <v>0</v>
      </c>
      <c r="G360" s="32">
        <v>5</v>
      </c>
      <c r="H360" s="3" t="s">
        <v>11</v>
      </c>
      <c r="I360" s="4">
        <f t="shared" si="57"/>
        <v>0</v>
      </c>
      <c r="J360" s="4">
        <v>0</v>
      </c>
      <c r="K360" s="4">
        <v>0</v>
      </c>
      <c r="L360" s="4">
        <v>0</v>
      </c>
      <c r="M360" s="32">
        <v>5</v>
      </c>
      <c r="N360" s="3" t="s">
        <v>11</v>
      </c>
      <c r="O360" s="4">
        <f t="shared" si="58"/>
        <v>0</v>
      </c>
      <c r="P360" s="4">
        <v>0</v>
      </c>
      <c r="Q360" s="4">
        <v>0</v>
      </c>
      <c r="R360" s="4">
        <v>0</v>
      </c>
      <c r="S360" s="32">
        <v>5</v>
      </c>
      <c r="T360" s="3" t="s">
        <v>11</v>
      </c>
      <c r="U360" s="4">
        <f t="shared" si="59"/>
        <v>0</v>
      </c>
      <c r="V360" s="4">
        <v>0</v>
      </c>
      <c r="W360" s="4">
        <v>0</v>
      </c>
      <c r="X360" s="4">
        <v>0</v>
      </c>
    </row>
    <row r="361" spans="1:24" x14ac:dyDescent="0.55000000000000004">
      <c r="A361" s="32">
        <v>6</v>
      </c>
      <c r="B361" s="3" t="s">
        <v>12</v>
      </c>
      <c r="C361" s="4">
        <f t="shared" si="56"/>
        <v>0</v>
      </c>
      <c r="D361" s="4">
        <v>0</v>
      </c>
      <c r="E361" s="4">
        <v>0</v>
      </c>
      <c r="F361" s="4">
        <v>0</v>
      </c>
      <c r="G361" s="32">
        <v>6</v>
      </c>
      <c r="H361" s="3" t="s">
        <v>12</v>
      </c>
      <c r="I361" s="4">
        <f t="shared" si="57"/>
        <v>0</v>
      </c>
      <c r="J361" s="4">
        <v>0</v>
      </c>
      <c r="K361" s="4">
        <v>0</v>
      </c>
      <c r="L361" s="4">
        <v>0</v>
      </c>
      <c r="M361" s="32">
        <v>6</v>
      </c>
      <c r="N361" s="3" t="s">
        <v>12</v>
      </c>
      <c r="O361" s="4">
        <f t="shared" si="58"/>
        <v>0</v>
      </c>
      <c r="P361" s="4">
        <v>0</v>
      </c>
      <c r="Q361" s="4">
        <v>0</v>
      </c>
      <c r="R361" s="4">
        <v>0</v>
      </c>
      <c r="S361" s="32">
        <v>6</v>
      </c>
      <c r="T361" s="3" t="s">
        <v>12</v>
      </c>
      <c r="U361" s="4">
        <f t="shared" si="59"/>
        <v>8500</v>
      </c>
      <c r="V361" s="4">
        <v>0</v>
      </c>
      <c r="W361" s="4">
        <v>0</v>
      </c>
      <c r="X361" s="4">
        <v>8500</v>
      </c>
    </row>
    <row r="362" spans="1:24" x14ac:dyDescent="0.55000000000000004">
      <c r="A362" s="32">
        <v>7</v>
      </c>
      <c r="B362" s="3" t="s">
        <v>13</v>
      </c>
      <c r="C362" s="4">
        <f t="shared" si="56"/>
        <v>0</v>
      </c>
      <c r="D362" s="4">
        <v>0</v>
      </c>
      <c r="E362" s="4">
        <v>0</v>
      </c>
      <c r="F362" s="4">
        <v>0</v>
      </c>
      <c r="G362" s="32">
        <v>7</v>
      </c>
      <c r="H362" s="3" t="s">
        <v>13</v>
      </c>
      <c r="I362" s="4">
        <f t="shared" si="57"/>
        <v>0</v>
      </c>
      <c r="J362" s="4">
        <v>0</v>
      </c>
      <c r="K362" s="4">
        <v>0</v>
      </c>
      <c r="L362" s="4">
        <v>0</v>
      </c>
      <c r="M362" s="32">
        <v>7</v>
      </c>
      <c r="N362" s="3" t="s">
        <v>13</v>
      </c>
      <c r="O362" s="4">
        <f t="shared" si="58"/>
        <v>0</v>
      </c>
      <c r="P362" s="4">
        <v>0</v>
      </c>
      <c r="Q362" s="4">
        <v>0</v>
      </c>
      <c r="R362" s="4">
        <v>0</v>
      </c>
      <c r="S362" s="32">
        <v>7</v>
      </c>
      <c r="T362" s="3" t="s">
        <v>13</v>
      </c>
      <c r="U362" s="4">
        <f t="shared" si="59"/>
        <v>0</v>
      </c>
      <c r="V362" s="4">
        <v>0</v>
      </c>
      <c r="W362" s="4">
        <v>0</v>
      </c>
      <c r="X362" s="4">
        <v>0</v>
      </c>
    </row>
    <row r="363" spans="1:24" x14ac:dyDescent="0.55000000000000004">
      <c r="A363" s="32">
        <v>8</v>
      </c>
      <c r="B363" s="3" t="s">
        <v>14</v>
      </c>
      <c r="C363" s="4">
        <f t="shared" si="56"/>
        <v>0</v>
      </c>
      <c r="D363" s="4">
        <v>0</v>
      </c>
      <c r="E363" s="4">
        <v>0</v>
      </c>
      <c r="F363" s="4">
        <v>0</v>
      </c>
      <c r="G363" s="32">
        <v>8</v>
      </c>
      <c r="H363" s="3" t="s">
        <v>14</v>
      </c>
      <c r="I363" s="4">
        <f t="shared" si="57"/>
        <v>0</v>
      </c>
      <c r="J363" s="4">
        <v>0</v>
      </c>
      <c r="K363" s="4">
        <v>0</v>
      </c>
      <c r="L363" s="4">
        <v>0</v>
      </c>
      <c r="M363" s="32">
        <v>8</v>
      </c>
      <c r="N363" s="3" t="s">
        <v>14</v>
      </c>
      <c r="O363" s="4">
        <f t="shared" si="58"/>
        <v>0</v>
      </c>
      <c r="P363" s="4">
        <v>0</v>
      </c>
      <c r="Q363" s="4">
        <v>0</v>
      </c>
      <c r="R363" s="4">
        <v>0</v>
      </c>
      <c r="S363" s="32">
        <v>8</v>
      </c>
      <c r="T363" s="3" t="s">
        <v>14</v>
      </c>
      <c r="U363" s="4">
        <f t="shared" si="59"/>
        <v>0</v>
      </c>
      <c r="V363" s="4">
        <v>0</v>
      </c>
      <c r="W363" s="4">
        <v>0</v>
      </c>
      <c r="X363" s="4">
        <v>0</v>
      </c>
    </row>
    <row r="364" spans="1:24" x14ac:dyDescent="0.55000000000000004">
      <c r="A364" s="32">
        <v>9</v>
      </c>
      <c r="B364" s="3" t="s">
        <v>15</v>
      </c>
      <c r="C364" s="4">
        <f t="shared" si="56"/>
        <v>0</v>
      </c>
      <c r="D364" s="4">
        <v>0</v>
      </c>
      <c r="E364" s="4">
        <v>0</v>
      </c>
      <c r="F364" s="4">
        <v>0</v>
      </c>
      <c r="G364" s="32">
        <v>9</v>
      </c>
      <c r="H364" s="3" t="s">
        <v>15</v>
      </c>
      <c r="I364" s="4">
        <f t="shared" si="57"/>
        <v>0</v>
      </c>
      <c r="J364" s="4">
        <v>0</v>
      </c>
      <c r="K364" s="4">
        <v>0</v>
      </c>
      <c r="L364" s="4">
        <v>0</v>
      </c>
      <c r="M364" s="32">
        <v>9</v>
      </c>
      <c r="N364" s="3" t="s">
        <v>15</v>
      </c>
      <c r="O364" s="4">
        <f t="shared" si="58"/>
        <v>0</v>
      </c>
      <c r="P364" s="4">
        <v>0</v>
      </c>
      <c r="Q364" s="4">
        <v>0</v>
      </c>
      <c r="R364" s="4">
        <v>0</v>
      </c>
      <c r="S364" s="32">
        <v>9</v>
      </c>
      <c r="T364" s="3" t="s">
        <v>15</v>
      </c>
      <c r="U364" s="4">
        <f t="shared" si="59"/>
        <v>0</v>
      </c>
      <c r="V364" s="4">
        <v>0</v>
      </c>
      <c r="W364" s="4">
        <v>0</v>
      </c>
      <c r="X364" s="4">
        <v>0</v>
      </c>
    </row>
    <row r="365" spans="1:24" x14ac:dyDescent="0.55000000000000004">
      <c r="A365" s="32">
        <v>10</v>
      </c>
      <c r="B365" s="3" t="s">
        <v>16</v>
      </c>
      <c r="C365" s="4">
        <f t="shared" si="56"/>
        <v>0</v>
      </c>
      <c r="D365" s="4">
        <v>0</v>
      </c>
      <c r="E365" s="4">
        <v>0</v>
      </c>
      <c r="F365" s="4">
        <v>0</v>
      </c>
      <c r="G365" s="32">
        <v>10</v>
      </c>
      <c r="H365" s="3" t="s">
        <v>16</v>
      </c>
      <c r="I365" s="4">
        <f t="shared" si="57"/>
        <v>0</v>
      </c>
      <c r="J365" s="4">
        <v>0</v>
      </c>
      <c r="K365" s="4">
        <v>0</v>
      </c>
      <c r="L365" s="4">
        <v>0</v>
      </c>
      <c r="M365" s="32">
        <v>10</v>
      </c>
      <c r="N365" s="3" t="s">
        <v>16</v>
      </c>
      <c r="O365" s="4">
        <f t="shared" si="58"/>
        <v>0</v>
      </c>
      <c r="P365" s="4">
        <v>0</v>
      </c>
      <c r="Q365" s="4">
        <v>0</v>
      </c>
      <c r="R365" s="4">
        <v>0</v>
      </c>
      <c r="S365" s="32">
        <v>10</v>
      </c>
      <c r="T365" s="3" t="s">
        <v>16</v>
      </c>
      <c r="U365" s="4">
        <f t="shared" si="59"/>
        <v>0</v>
      </c>
      <c r="V365" s="4">
        <v>0</v>
      </c>
      <c r="W365" s="4">
        <v>0</v>
      </c>
      <c r="X365" s="4">
        <v>0</v>
      </c>
    </row>
    <row r="366" spans="1:24" x14ac:dyDescent="0.55000000000000004">
      <c r="A366" s="34">
        <v>11</v>
      </c>
      <c r="B366" s="5" t="s">
        <v>17</v>
      </c>
      <c r="C366" s="4">
        <f t="shared" si="56"/>
        <v>0</v>
      </c>
      <c r="D366" s="6">
        <v>0</v>
      </c>
      <c r="E366" s="6">
        <v>0</v>
      </c>
      <c r="F366" s="6">
        <v>0</v>
      </c>
      <c r="G366" s="34">
        <v>11</v>
      </c>
      <c r="H366" s="5" t="s">
        <v>17</v>
      </c>
      <c r="I366" s="4">
        <f t="shared" si="57"/>
        <v>0</v>
      </c>
      <c r="J366" s="6">
        <v>0</v>
      </c>
      <c r="K366" s="6">
        <v>0</v>
      </c>
      <c r="L366" s="6">
        <v>0</v>
      </c>
      <c r="M366" s="34">
        <v>11</v>
      </c>
      <c r="N366" s="5" t="s">
        <v>17</v>
      </c>
      <c r="O366" s="4">
        <f t="shared" si="58"/>
        <v>0</v>
      </c>
      <c r="P366" s="6">
        <v>0</v>
      </c>
      <c r="Q366" s="6">
        <v>0</v>
      </c>
      <c r="R366" s="6">
        <v>0</v>
      </c>
      <c r="S366" s="34">
        <v>11</v>
      </c>
      <c r="T366" s="5" t="s">
        <v>17</v>
      </c>
      <c r="U366" s="4">
        <f t="shared" si="59"/>
        <v>0</v>
      </c>
      <c r="V366" s="6">
        <v>0</v>
      </c>
      <c r="W366" s="6">
        <v>0</v>
      </c>
      <c r="X366" s="6">
        <v>0</v>
      </c>
    </row>
    <row r="367" spans="1:24" x14ac:dyDescent="0.55000000000000004">
      <c r="A367" s="90" t="s">
        <v>2</v>
      </c>
      <c r="B367" s="91"/>
      <c r="C367" s="42"/>
      <c r="D367" s="42"/>
      <c r="E367" s="42"/>
      <c r="F367" s="42"/>
      <c r="G367" s="90" t="s">
        <v>2</v>
      </c>
      <c r="H367" s="91"/>
      <c r="I367" s="42"/>
      <c r="J367" s="42"/>
      <c r="K367" s="42"/>
      <c r="L367" s="42"/>
      <c r="M367" s="90" t="s">
        <v>2</v>
      </c>
      <c r="N367" s="91"/>
      <c r="O367" s="42"/>
      <c r="P367" s="42"/>
      <c r="Q367" s="42"/>
      <c r="R367" s="42"/>
      <c r="S367" s="90" t="s">
        <v>2</v>
      </c>
      <c r="T367" s="91"/>
      <c r="U367" s="42"/>
      <c r="V367" s="42"/>
      <c r="W367" s="42"/>
      <c r="X367" s="42"/>
    </row>
    <row r="369" spans="1:24" x14ac:dyDescent="0.55000000000000004">
      <c r="A369" s="1" t="s">
        <v>21</v>
      </c>
      <c r="G369" s="1" t="s">
        <v>21</v>
      </c>
      <c r="M369" s="1" t="s">
        <v>21</v>
      </c>
      <c r="S369" s="1" t="s">
        <v>21</v>
      </c>
    </row>
    <row r="370" spans="1:24" x14ac:dyDescent="0.55000000000000004">
      <c r="B370" s="40"/>
      <c r="C370" s="40"/>
      <c r="D370" s="40"/>
      <c r="E370" s="40"/>
      <c r="F370" s="40"/>
      <c r="H370" s="40"/>
      <c r="I370" s="40"/>
      <c r="J370" s="40"/>
      <c r="K370" s="40"/>
      <c r="L370" s="40"/>
      <c r="N370" s="40"/>
      <c r="O370" s="40"/>
      <c r="P370" s="40"/>
      <c r="Q370" s="40"/>
      <c r="R370" s="40"/>
      <c r="T370" s="40"/>
      <c r="U370" s="40"/>
      <c r="V370" s="40"/>
      <c r="W370" s="40"/>
      <c r="X370" s="40"/>
    </row>
    <row r="371" spans="1:24" x14ac:dyDescent="0.55000000000000004">
      <c r="B371" s="35"/>
      <c r="C371" s="35"/>
      <c r="D371" s="35"/>
      <c r="E371" s="35"/>
      <c r="F371" s="35"/>
      <c r="H371" s="35"/>
      <c r="I371" s="35"/>
      <c r="J371" s="35"/>
      <c r="K371" s="35"/>
      <c r="L371" s="35"/>
      <c r="N371" s="35"/>
      <c r="O371" s="35"/>
      <c r="P371" s="35"/>
      <c r="Q371" s="35"/>
      <c r="R371" s="35"/>
      <c r="T371" s="35"/>
      <c r="U371" s="35"/>
      <c r="V371" s="35"/>
      <c r="W371" s="35"/>
      <c r="X371" s="35"/>
    </row>
    <row r="372" spans="1:24" x14ac:dyDescent="0.55000000000000004">
      <c r="B372" s="35"/>
      <c r="C372" s="35"/>
      <c r="D372" s="35"/>
      <c r="E372" s="35"/>
      <c r="F372" s="35"/>
      <c r="H372" s="35"/>
      <c r="I372" s="35"/>
      <c r="J372" s="35"/>
      <c r="K372" s="35"/>
      <c r="L372" s="35"/>
      <c r="N372" s="35"/>
      <c r="O372" s="35"/>
      <c r="P372" s="35"/>
      <c r="Q372" s="35"/>
      <c r="R372" s="35"/>
      <c r="T372" s="35"/>
      <c r="U372" s="35"/>
      <c r="V372" s="35"/>
      <c r="W372" s="35"/>
      <c r="X372" s="35"/>
    </row>
    <row r="373" spans="1:24" x14ac:dyDescent="0.55000000000000004">
      <c r="A373" s="36"/>
      <c r="B373" s="75"/>
      <c r="C373" s="78" t="s">
        <v>61</v>
      </c>
      <c r="D373" s="36"/>
      <c r="E373" s="36" t="s">
        <v>62</v>
      </c>
      <c r="F373" s="75"/>
      <c r="G373" s="36"/>
      <c r="H373" s="75"/>
      <c r="I373" s="78" t="s">
        <v>61</v>
      </c>
      <c r="J373" s="36"/>
      <c r="K373" s="36" t="s">
        <v>62</v>
      </c>
      <c r="L373" s="75"/>
      <c r="M373" s="36"/>
      <c r="N373" s="75"/>
      <c r="O373" s="78" t="s">
        <v>61</v>
      </c>
      <c r="P373" s="36"/>
      <c r="Q373" s="36" t="s">
        <v>62</v>
      </c>
      <c r="R373" s="75"/>
      <c r="T373" s="35"/>
      <c r="U373" s="35"/>
      <c r="V373" s="35"/>
      <c r="W373" s="35"/>
      <c r="X373" s="35"/>
    </row>
    <row r="374" spans="1:24" x14ac:dyDescent="0.55000000000000004">
      <c r="A374" s="36"/>
      <c r="B374" s="36"/>
      <c r="C374" s="82" t="s">
        <v>97</v>
      </c>
      <c r="D374" s="82"/>
      <c r="E374" s="82"/>
      <c r="F374" s="36"/>
      <c r="G374" s="36"/>
      <c r="H374" s="36"/>
      <c r="I374" s="82" t="s">
        <v>97</v>
      </c>
      <c r="J374" s="82"/>
      <c r="K374" s="82"/>
      <c r="L374" s="36"/>
      <c r="M374" s="36"/>
      <c r="N374" s="36"/>
      <c r="O374" s="82" t="s">
        <v>97</v>
      </c>
      <c r="P374" s="82"/>
      <c r="Q374" s="82"/>
      <c r="R374" s="36"/>
      <c r="S374" s="36"/>
      <c r="T374" s="75"/>
      <c r="U374" s="78" t="s">
        <v>61</v>
      </c>
      <c r="V374" s="36"/>
      <c r="W374" s="36" t="s">
        <v>62</v>
      </c>
      <c r="X374" s="75"/>
    </row>
    <row r="375" spans="1:24" x14ac:dyDescent="0.55000000000000004">
      <c r="A375" s="36"/>
      <c r="B375" s="36"/>
      <c r="C375" s="82" t="s">
        <v>98</v>
      </c>
      <c r="D375" s="82"/>
      <c r="E375" s="82"/>
      <c r="F375" s="36"/>
      <c r="G375" s="36"/>
      <c r="H375" s="36"/>
      <c r="I375" s="82" t="s">
        <v>98</v>
      </c>
      <c r="J375" s="82"/>
      <c r="K375" s="82"/>
      <c r="L375" s="36"/>
      <c r="M375" s="36"/>
      <c r="N375" s="36"/>
      <c r="O375" s="82" t="s">
        <v>98</v>
      </c>
      <c r="P375" s="82"/>
      <c r="Q375" s="82"/>
      <c r="R375" s="36"/>
      <c r="S375" s="36"/>
      <c r="T375" s="36"/>
      <c r="U375" s="82" t="s">
        <v>97</v>
      </c>
      <c r="V375" s="82"/>
      <c r="W375" s="82"/>
      <c r="X375" s="36"/>
    </row>
    <row r="376" spans="1:24" x14ac:dyDescent="0.55000000000000004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82" t="s">
        <v>98</v>
      </c>
      <c r="V376" s="82"/>
      <c r="W376" s="82"/>
      <c r="X376" s="36"/>
    </row>
    <row r="377" spans="1:24" x14ac:dyDescent="0.55000000000000004">
      <c r="S377" s="36"/>
      <c r="T377" s="36"/>
      <c r="U377" s="36"/>
      <c r="V377" s="36"/>
      <c r="W377" s="36"/>
      <c r="X377" s="36"/>
    </row>
    <row r="378" spans="1:24" x14ac:dyDescent="0.55000000000000004">
      <c r="A378" s="89" t="s">
        <v>18</v>
      </c>
      <c r="B378" s="89"/>
      <c r="C378" s="89"/>
      <c r="D378" s="89"/>
      <c r="E378" s="89"/>
      <c r="F378" s="89"/>
      <c r="G378" s="89" t="s">
        <v>18</v>
      </c>
      <c r="H378" s="89"/>
      <c r="I378" s="89"/>
      <c r="J378" s="89"/>
      <c r="K378" s="89"/>
      <c r="L378" s="89"/>
      <c r="M378" s="89" t="s">
        <v>18</v>
      </c>
      <c r="N378" s="89"/>
      <c r="O378" s="89"/>
      <c r="P378" s="89"/>
      <c r="Q378" s="89"/>
      <c r="R378" s="89"/>
      <c r="S378" s="89" t="s">
        <v>18</v>
      </c>
      <c r="T378" s="89"/>
      <c r="U378" s="89"/>
      <c r="V378" s="89"/>
      <c r="W378" s="89"/>
      <c r="X378" s="89"/>
    </row>
    <row r="379" spans="1:24" x14ac:dyDescent="0.55000000000000004">
      <c r="A379" s="89" t="s">
        <v>19</v>
      </c>
      <c r="B379" s="89"/>
      <c r="C379" s="89"/>
      <c r="D379" s="89"/>
      <c r="E379" s="89"/>
      <c r="F379" s="89"/>
      <c r="G379" s="89" t="s">
        <v>19</v>
      </c>
      <c r="H379" s="89"/>
      <c r="I379" s="89"/>
      <c r="J379" s="89"/>
      <c r="K379" s="89"/>
      <c r="L379" s="89"/>
      <c r="M379" s="89" t="s">
        <v>19</v>
      </c>
      <c r="N379" s="89"/>
      <c r="O379" s="89"/>
      <c r="P379" s="89"/>
      <c r="Q379" s="89"/>
      <c r="R379" s="89"/>
      <c r="S379" s="89" t="s">
        <v>19</v>
      </c>
      <c r="T379" s="89"/>
      <c r="U379" s="89"/>
      <c r="V379" s="89"/>
      <c r="W379" s="89"/>
      <c r="X379" s="89"/>
    </row>
    <row r="380" spans="1:24" x14ac:dyDescent="0.55000000000000004">
      <c r="A380" s="89" t="s">
        <v>101</v>
      </c>
      <c r="B380" s="89"/>
      <c r="C380" s="89"/>
      <c r="D380" s="89"/>
      <c r="E380" s="89"/>
      <c r="F380" s="89"/>
      <c r="G380" s="89" t="s">
        <v>101</v>
      </c>
      <c r="H380" s="89"/>
      <c r="I380" s="89"/>
      <c r="J380" s="89"/>
      <c r="K380" s="89"/>
      <c r="L380" s="89"/>
      <c r="M380" s="89" t="s">
        <v>101</v>
      </c>
      <c r="N380" s="89"/>
      <c r="O380" s="89"/>
      <c r="P380" s="89"/>
      <c r="Q380" s="89"/>
      <c r="R380" s="89"/>
      <c r="S380" s="89" t="s">
        <v>101</v>
      </c>
      <c r="T380" s="89"/>
      <c r="U380" s="89"/>
      <c r="V380" s="89"/>
      <c r="W380" s="89"/>
      <c r="X380" s="89"/>
    </row>
    <row r="381" spans="1:24" x14ac:dyDescent="0.55000000000000004">
      <c r="A381" s="89" t="s">
        <v>103</v>
      </c>
      <c r="B381" s="89"/>
      <c r="C381" s="89"/>
      <c r="D381" s="89"/>
      <c r="E381" s="89"/>
      <c r="F381" s="89"/>
      <c r="G381" s="89" t="s">
        <v>105</v>
      </c>
      <c r="H381" s="89"/>
      <c r="I381" s="89"/>
      <c r="J381" s="89"/>
      <c r="K381" s="89"/>
      <c r="L381" s="89"/>
      <c r="M381" s="89" t="s">
        <v>106</v>
      </c>
      <c r="N381" s="89"/>
      <c r="O381" s="89"/>
      <c r="P381" s="89"/>
      <c r="Q381" s="89"/>
      <c r="R381" s="89"/>
      <c r="S381" s="89" t="s">
        <v>104</v>
      </c>
      <c r="T381" s="89"/>
      <c r="U381" s="89"/>
      <c r="V381" s="89"/>
      <c r="W381" s="89"/>
      <c r="X381" s="89"/>
    </row>
    <row r="382" spans="1:24" x14ac:dyDescent="0.55000000000000004">
      <c r="A382" s="89" t="s">
        <v>35</v>
      </c>
      <c r="B382" s="89"/>
      <c r="C382" s="89"/>
      <c r="D382" s="89"/>
      <c r="E382" s="89"/>
      <c r="F382" s="89"/>
      <c r="G382" s="89" t="s">
        <v>35</v>
      </c>
      <c r="H382" s="89"/>
      <c r="I382" s="89"/>
      <c r="J382" s="89"/>
      <c r="K382" s="89"/>
      <c r="L382" s="89"/>
      <c r="M382" s="89" t="s">
        <v>35</v>
      </c>
      <c r="N382" s="89"/>
      <c r="O382" s="89"/>
      <c r="P382" s="89"/>
      <c r="Q382" s="89"/>
      <c r="R382" s="89"/>
      <c r="S382" s="92" t="s">
        <v>35</v>
      </c>
      <c r="T382" s="92"/>
      <c r="U382" s="92"/>
      <c r="V382" s="92"/>
      <c r="W382" s="92"/>
      <c r="X382" s="92"/>
    </row>
    <row r="383" spans="1:24" x14ac:dyDescent="0.55000000000000004">
      <c r="A383" s="83" t="s">
        <v>0</v>
      </c>
      <c r="B383" s="83" t="s">
        <v>1</v>
      </c>
      <c r="C383" s="83" t="s">
        <v>2</v>
      </c>
      <c r="D383" s="83" t="s">
        <v>6</v>
      </c>
      <c r="E383" s="83"/>
      <c r="F383" s="83"/>
      <c r="G383" s="83" t="s">
        <v>0</v>
      </c>
      <c r="H383" s="83" t="s">
        <v>1</v>
      </c>
      <c r="I383" s="83" t="s">
        <v>2</v>
      </c>
      <c r="J383" s="83" t="s">
        <v>6</v>
      </c>
      <c r="K383" s="83"/>
      <c r="L383" s="83"/>
      <c r="M383" s="83" t="s">
        <v>0</v>
      </c>
      <c r="N383" s="83" t="s">
        <v>1</v>
      </c>
      <c r="O383" s="83" t="s">
        <v>2</v>
      </c>
      <c r="P383" s="83" t="s">
        <v>6</v>
      </c>
      <c r="Q383" s="83"/>
      <c r="R383" s="83"/>
      <c r="S383" s="83" t="s">
        <v>0</v>
      </c>
      <c r="T383" s="83" t="s">
        <v>1</v>
      </c>
      <c r="U383" s="83" t="s">
        <v>2</v>
      </c>
      <c r="V383" s="84" t="s">
        <v>6</v>
      </c>
      <c r="W383" s="85"/>
      <c r="X383" s="86"/>
    </row>
    <row r="384" spans="1:24" x14ac:dyDescent="0.55000000000000004">
      <c r="A384" s="83"/>
      <c r="B384" s="83"/>
      <c r="C384" s="83"/>
      <c r="D384" s="76" t="s">
        <v>3</v>
      </c>
      <c r="E384" s="76" t="s">
        <v>4</v>
      </c>
      <c r="F384" s="76" t="s">
        <v>5</v>
      </c>
      <c r="G384" s="83"/>
      <c r="H384" s="83"/>
      <c r="I384" s="83"/>
      <c r="J384" s="76" t="s">
        <v>42</v>
      </c>
      <c r="K384" s="76" t="s">
        <v>43</v>
      </c>
      <c r="L384" s="76" t="s">
        <v>44</v>
      </c>
      <c r="M384" s="83"/>
      <c r="N384" s="83"/>
      <c r="O384" s="83"/>
      <c r="P384" s="76" t="s">
        <v>45</v>
      </c>
      <c r="Q384" s="76" t="s">
        <v>46</v>
      </c>
      <c r="R384" s="76" t="s">
        <v>47</v>
      </c>
      <c r="S384" s="83"/>
      <c r="T384" s="83"/>
      <c r="U384" s="83"/>
      <c r="V384" s="76" t="s">
        <v>50</v>
      </c>
      <c r="W384" s="76" t="s">
        <v>51</v>
      </c>
      <c r="X384" s="76" t="s">
        <v>52</v>
      </c>
    </row>
    <row r="385" spans="1:24" x14ac:dyDescent="0.55000000000000004">
      <c r="A385" s="30">
        <v>1</v>
      </c>
      <c r="B385" s="31" t="s">
        <v>7</v>
      </c>
      <c r="C385" s="4">
        <f t="shared" ref="C385:C395" si="60">SUM(D385+E385+F385)</f>
        <v>0</v>
      </c>
      <c r="D385" s="2">
        <v>0</v>
      </c>
      <c r="E385" s="2">
        <v>0</v>
      </c>
      <c r="F385" s="2">
        <v>0</v>
      </c>
      <c r="G385" s="30">
        <v>1</v>
      </c>
      <c r="H385" s="31" t="s">
        <v>7</v>
      </c>
      <c r="I385" s="4">
        <f t="shared" ref="I385:I395" si="61">SUM(J385+K385+L385)</f>
        <v>0</v>
      </c>
      <c r="J385" s="2">
        <v>0</v>
      </c>
      <c r="K385" s="2">
        <v>0</v>
      </c>
      <c r="L385" s="2">
        <v>0</v>
      </c>
      <c r="M385" s="30">
        <v>1</v>
      </c>
      <c r="N385" s="31" t="s">
        <v>7</v>
      </c>
      <c r="O385" s="4">
        <f t="shared" ref="O385:O395" si="62">SUM(P385+Q385+R385)</f>
        <v>0</v>
      </c>
      <c r="P385" s="2">
        <v>0</v>
      </c>
      <c r="Q385" s="2">
        <v>0</v>
      </c>
      <c r="R385" s="2">
        <v>0</v>
      </c>
      <c r="S385" s="30">
        <v>1</v>
      </c>
      <c r="T385" s="31" t="s">
        <v>7</v>
      </c>
      <c r="U385" s="4">
        <f t="shared" ref="U385:U395" si="63">SUM(V385+W385+X385)</f>
        <v>0</v>
      </c>
      <c r="V385" s="2">
        <v>0</v>
      </c>
      <c r="W385" s="2">
        <v>0</v>
      </c>
      <c r="X385" s="2">
        <v>0</v>
      </c>
    </row>
    <row r="386" spans="1:24" x14ac:dyDescent="0.55000000000000004">
      <c r="A386" s="32">
        <v>2</v>
      </c>
      <c r="B386" s="3" t="s">
        <v>8</v>
      </c>
      <c r="C386" s="4">
        <f t="shared" si="60"/>
        <v>0</v>
      </c>
      <c r="D386" s="4">
        <v>0</v>
      </c>
      <c r="E386" s="4">
        <v>0</v>
      </c>
      <c r="F386" s="4">
        <v>0</v>
      </c>
      <c r="G386" s="32">
        <v>2</v>
      </c>
      <c r="H386" s="3" t="s">
        <v>8</v>
      </c>
      <c r="I386" s="4">
        <f t="shared" si="61"/>
        <v>0</v>
      </c>
      <c r="J386" s="4">
        <v>0</v>
      </c>
      <c r="K386" s="4">
        <v>0</v>
      </c>
      <c r="L386" s="4">
        <v>0</v>
      </c>
      <c r="M386" s="32">
        <v>2</v>
      </c>
      <c r="N386" s="3" t="s">
        <v>8</v>
      </c>
      <c r="O386" s="4">
        <f t="shared" si="62"/>
        <v>0</v>
      </c>
      <c r="P386" s="4">
        <v>0</v>
      </c>
      <c r="Q386" s="4">
        <v>0</v>
      </c>
      <c r="R386" s="4">
        <v>0</v>
      </c>
      <c r="S386" s="32">
        <v>2</v>
      </c>
      <c r="T386" s="3" t="s">
        <v>8</v>
      </c>
      <c r="U386" s="4">
        <f t="shared" si="63"/>
        <v>0</v>
      </c>
      <c r="V386" s="4">
        <v>0</v>
      </c>
      <c r="W386" s="4">
        <v>0</v>
      </c>
      <c r="X386" s="4">
        <v>0</v>
      </c>
    </row>
    <row r="387" spans="1:24" x14ac:dyDescent="0.55000000000000004">
      <c r="A387" s="32">
        <v>3</v>
      </c>
      <c r="B387" s="3" t="s">
        <v>9</v>
      </c>
      <c r="C387" s="4">
        <f t="shared" si="60"/>
        <v>0</v>
      </c>
      <c r="D387" s="4">
        <v>0</v>
      </c>
      <c r="E387" s="4">
        <v>0</v>
      </c>
      <c r="F387" s="4">
        <v>0</v>
      </c>
      <c r="G387" s="32">
        <v>3</v>
      </c>
      <c r="H387" s="3" t="s">
        <v>9</v>
      </c>
      <c r="I387" s="4">
        <f t="shared" si="61"/>
        <v>0</v>
      </c>
      <c r="J387" s="4">
        <v>0</v>
      </c>
      <c r="K387" s="4">
        <v>0</v>
      </c>
      <c r="L387" s="4">
        <v>0</v>
      </c>
      <c r="M387" s="32">
        <v>3</v>
      </c>
      <c r="N387" s="3" t="s">
        <v>9</v>
      </c>
      <c r="O387" s="4">
        <f t="shared" si="62"/>
        <v>0</v>
      </c>
      <c r="P387" s="4">
        <v>0</v>
      </c>
      <c r="Q387" s="4">
        <v>0</v>
      </c>
      <c r="R387" s="4">
        <v>0</v>
      </c>
      <c r="S387" s="32">
        <v>3</v>
      </c>
      <c r="T387" s="3" t="s">
        <v>9</v>
      </c>
      <c r="U387" s="4">
        <f t="shared" si="63"/>
        <v>0</v>
      </c>
      <c r="V387" s="4">
        <v>0</v>
      </c>
      <c r="W387" s="4">
        <v>0</v>
      </c>
      <c r="X387" s="4">
        <v>0</v>
      </c>
    </row>
    <row r="388" spans="1:24" x14ac:dyDescent="0.55000000000000004">
      <c r="A388" s="32">
        <v>4</v>
      </c>
      <c r="B388" s="3" t="s">
        <v>10</v>
      </c>
      <c r="C388" s="4">
        <f t="shared" si="60"/>
        <v>0</v>
      </c>
      <c r="D388" s="4">
        <v>0</v>
      </c>
      <c r="E388" s="4">
        <v>0</v>
      </c>
      <c r="F388" s="4">
        <v>0</v>
      </c>
      <c r="G388" s="32">
        <v>4</v>
      </c>
      <c r="H388" s="3" t="s">
        <v>10</v>
      </c>
      <c r="I388" s="4">
        <f t="shared" si="61"/>
        <v>0</v>
      </c>
      <c r="J388" s="4">
        <v>0</v>
      </c>
      <c r="K388" s="4">
        <v>0</v>
      </c>
      <c r="L388" s="4">
        <v>0</v>
      </c>
      <c r="M388" s="32">
        <v>4</v>
      </c>
      <c r="N388" s="3" t="s">
        <v>10</v>
      </c>
      <c r="O388" s="4">
        <f t="shared" si="62"/>
        <v>0</v>
      </c>
      <c r="P388" s="4">
        <v>0</v>
      </c>
      <c r="Q388" s="4">
        <v>0</v>
      </c>
      <c r="R388" s="4">
        <v>0</v>
      </c>
      <c r="S388" s="32">
        <v>4</v>
      </c>
      <c r="T388" s="3" t="s">
        <v>10</v>
      </c>
      <c r="U388" s="4">
        <f t="shared" si="63"/>
        <v>0</v>
      </c>
      <c r="V388" s="4">
        <v>0</v>
      </c>
      <c r="W388" s="4">
        <v>0</v>
      </c>
      <c r="X388" s="4">
        <v>0</v>
      </c>
    </row>
    <row r="389" spans="1:24" x14ac:dyDescent="0.55000000000000004">
      <c r="A389" s="32">
        <v>5</v>
      </c>
      <c r="B389" s="3" t="s">
        <v>11</v>
      </c>
      <c r="C389" s="4">
        <f t="shared" si="60"/>
        <v>0</v>
      </c>
      <c r="D389" s="4">
        <v>0</v>
      </c>
      <c r="E389" s="4">
        <v>0</v>
      </c>
      <c r="F389" s="4">
        <v>0</v>
      </c>
      <c r="G389" s="32">
        <v>5</v>
      </c>
      <c r="H389" s="3" t="s">
        <v>11</v>
      </c>
      <c r="I389" s="4">
        <f t="shared" si="61"/>
        <v>0</v>
      </c>
      <c r="J389" s="4">
        <v>0</v>
      </c>
      <c r="K389" s="4">
        <v>0</v>
      </c>
      <c r="L389" s="4">
        <v>0</v>
      </c>
      <c r="M389" s="32">
        <v>5</v>
      </c>
      <c r="N389" s="3" t="s">
        <v>11</v>
      </c>
      <c r="O389" s="4">
        <f t="shared" si="62"/>
        <v>0</v>
      </c>
      <c r="P389" s="4">
        <v>0</v>
      </c>
      <c r="Q389" s="4">
        <v>0</v>
      </c>
      <c r="R389" s="4">
        <v>0</v>
      </c>
      <c r="S389" s="32">
        <v>5</v>
      </c>
      <c r="T389" s="3" t="s">
        <v>11</v>
      </c>
      <c r="U389" s="4">
        <f t="shared" si="63"/>
        <v>0</v>
      </c>
      <c r="V389" s="4">
        <v>0</v>
      </c>
      <c r="W389" s="4">
        <v>0</v>
      </c>
      <c r="X389" s="4">
        <v>0</v>
      </c>
    </row>
    <row r="390" spans="1:24" x14ac:dyDescent="0.55000000000000004">
      <c r="A390" s="32">
        <v>6</v>
      </c>
      <c r="B390" s="3" t="s">
        <v>12</v>
      </c>
      <c r="C390" s="4">
        <f t="shared" si="60"/>
        <v>0</v>
      </c>
      <c r="D390" s="4">
        <v>0</v>
      </c>
      <c r="E390" s="4">
        <v>0</v>
      </c>
      <c r="F390" s="4">
        <v>0</v>
      </c>
      <c r="G390" s="32">
        <v>6</v>
      </c>
      <c r="H390" s="3" t="s">
        <v>12</v>
      </c>
      <c r="I390" s="4">
        <f t="shared" si="61"/>
        <v>0</v>
      </c>
      <c r="J390" s="4">
        <v>0</v>
      </c>
      <c r="K390" s="4">
        <v>0</v>
      </c>
      <c r="L390" s="4">
        <v>0</v>
      </c>
      <c r="M390" s="32">
        <v>6</v>
      </c>
      <c r="N390" s="3" t="s">
        <v>12</v>
      </c>
      <c r="O390" s="4">
        <f t="shared" si="62"/>
        <v>1250</v>
      </c>
      <c r="P390" s="4">
        <v>0</v>
      </c>
      <c r="Q390" s="4">
        <v>1250</v>
      </c>
      <c r="R390" s="4">
        <v>0</v>
      </c>
      <c r="S390" s="32">
        <v>6</v>
      </c>
      <c r="T390" s="3" t="s">
        <v>12</v>
      </c>
      <c r="U390" s="4">
        <f t="shared" si="63"/>
        <v>17000</v>
      </c>
      <c r="V390" s="4">
        <v>0</v>
      </c>
      <c r="W390" s="4">
        <v>2000</v>
      </c>
      <c r="X390" s="4">
        <v>15000</v>
      </c>
    </row>
    <row r="391" spans="1:24" x14ac:dyDescent="0.55000000000000004">
      <c r="A391" s="32">
        <v>7</v>
      </c>
      <c r="B391" s="3" t="s">
        <v>13</v>
      </c>
      <c r="C391" s="4">
        <f t="shared" si="60"/>
        <v>0</v>
      </c>
      <c r="D391" s="4">
        <v>0</v>
      </c>
      <c r="E391" s="4">
        <v>0</v>
      </c>
      <c r="F391" s="4">
        <v>0</v>
      </c>
      <c r="G391" s="32">
        <v>7</v>
      </c>
      <c r="H391" s="3" t="s">
        <v>13</v>
      </c>
      <c r="I391" s="4">
        <f t="shared" si="61"/>
        <v>0</v>
      </c>
      <c r="J391" s="4">
        <v>0</v>
      </c>
      <c r="K391" s="4">
        <v>0</v>
      </c>
      <c r="L391" s="4">
        <v>0</v>
      </c>
      <c r="M391" s="32">
        <v>7</v>
      </c>
      <c r="N391" s="3" t="s">
        <v>13</v>
      </c>
      <c r="O391" s="4">
        <f t="shared" si="62"/>
        <v>0</v>
      </c>
      <c r="P391" s="4">
        <v>0</v>
      </c>
      <c r="Q391" s="4">
        <v>0</v>
      </c>
      <c r="R391" s="4">
        <v>0</v>
      </c>
      <c r="S391" s="32">
        <v>7</v>
      </c>
      <c r="T391" s="3" t="s">
        <v>13</v>
      </c>
      <c r="U391" s="4">
        <f t="shared" si="63"/>
        <v>0</v>
      </c>
      <c r="V391" s="4">
        <v>0</v>
      </c>
      <c r="W391" s="4">
        <v>0</v>
      </c>
      <c r="X391" s="4">
        <v>0</v>
      </c>
    </row>
    <row r="392" spans="1:24" x14ac:dyDescent="0.55000000000000004">
      <c r="A392" s="32">
        <v>8</v>
      </c>
      <c r="B392" s="3" t="s">
        <v>14</v>
      </c>
      <c r="C392" s="4">
        <f t="shared" si="60"/>
        <v>0</v>
      </c>
      <c r="D392" s="4">
        <v>0</v>
      </c>
      <c r="E392" s="4">
        <v>0</v>
      </c>
      <c r="F392" s="4">
        <v>0</v>
      </c>
      <c r="G392" s="32">
        <v>8</v>
      </c>
      <c r="H392" s="3" t="s">
        <v>14</v>
      </c>
      <c r="I392" s="4">
        <f t="shared" si="61"/>
        <v>0</v>
      </c>
      <c r="J392" s="4">
        <v>0</v>
      </c>
      <c r="K392" s="4">
        <v>0</v>
      </c>
      <c r="L392" s="4">
        <v>0</v>
      </c>
      <c r="M392" s="32">
        <v>8</v>
      </c>
      <c r="N392" s="3" t="s">
        <v>14</v>
      </c>
      <c r="O392" s="4">
        <f t="shared" si="62"/>
        <v>0</v>
      </c>
      <c r="P392" s="4">
        <v>0</v>
      </c>
      <c r="Q392" s="4">
        <v>0</v>
      </c>
      <c r="R392" s="4">
        <v>0</v>
      </c>
      <c r="S392" s="32">
        <v>8</v>
      </c>
      <c r="T392" s="3" t="s">
        <v>14</v>
      </c>
      <c r="U392" s="4">
        <f t="shared" si="63"/>
        <v>0</v>
      </c>
      <c r="V392" s="4">
        <v>0</v>
      </c>
      <c r="W392" s="4">
        <v>0</v>
      </c>
      <c r="X392" s="4">
        <v>0</v>
      </c>
    </row>
    <row r="393" spans="1:24" x14ac:dyDescent="0.55000000000000004">
      <c r="A393" s="32">
        <v>9</v>
      </c>
      <c r="B393" s="3" t="s">
        <v>15</v>
      </c>
      <c r="C393" s="4">
        <f t="shared" si="60"/>
        <v>0</v>
      </c>
      <c r="D393" s="4">
        <v>0</v>
      </c>
      <c r="E393" s="4">
        <v>0</v>
      </c>
      <c r="F393" s="4">
        <v>0</v>
      </c>
      <c r="G393" s="32">
        <v>9</v>
      </c>
      <c r="H393" s="3" t="s">
        <v>15</v>
      </c>
      <c r="I393" s="4">
        <f t="shared" si="61"/>
        <v>0</v>
      </c>
      <c r="J393" s="4">
        <v>0</v>
      </c>
      <c r="K393" s="4">
        <v>0</v>
      </c>
      <c r="L393" s="4">
        <v>0</v>
      </c>
      <c r="M393" s="32">
        <v>9</v>
      </c>
      <c r="N393" s="3" t="s">
        <v>15</v>
      </c>
      <c r="O393" s="4">
        <f t="shared" si="62"/>
        <v>0</v>
      </c>
      <c r="P393" s="4">
        <v>0</v>
      </c>
      <c r="Q393" s="4">
        <v>0</v>
      </c>
      <c r="R393" s="4">
        <v>0</v>
      </c>
      <c r="S393" s="32">
        <v>9</v>
      </c>
      <c r="T393" s="3" t="s">
        <v>15</v>
      </c>
      <c r="U393" s="4">
        <f t="shared" si="63"/>
        <v>0</v>
      </c>
      <c r="V393" s="4">
        <v>0</v>
      </c>
      <c r="W393" s="4">
        <v>0</v>
      </c>
      <c r="X393" s="4">
        <v>0</v>
      </c>
    </row>
    <row r="394" spans="1:24" x14ac:dyDescent="0.55000000000000004">
      <c r="A394" s="32">
        <v>10</v>
      </c>
      <c r="B394" s="3" t="s">
        <v>16</v>
      </c>
      <c r="C394" s="4">
        <f t="shared" si="60"/>
        <v>0</v>
      </c>
      <c r="D394" s="4">
        <v>0</v>
      </c>
      <c r="E394" s="4">
        <v>0</v>
      </c>
      <c r="F394" s="4">
        <v>0</v>
      </c>
      <c r="G394" s="32">
        <v>10</v>
      </c>
      <c r="H394" s="3" t="s">
        <v>16</v>
      </c>
      <c r="I394" s="4">
        <f t="shared" si="61"/>
        <v>0</v>
      </c>
      <c r="J394" s="4">
        <v>0</v>
      </c>
      <c r="K394" s="4">
        <v>0</v>
      </c>
      <c r="L394" s="4">
        <v>0</v>
      </c>
      <c r="M394" s="32">
        <v>10</v>
      </c>
      <c r="N394" s="3" t="s">
        <v>16</v>
      </c>
      <c r="O394" s="4">
        <f t="shared" si="62"/>
        <v>0</v>
      </c>
      <c r="P394" s="4">
        <v>0</v>
      </c>
      <c r="Q394" s="4">
        <v>0</v>
      </c>
      <c r="R394" s="4">
        <v>0</v>
      </c>
      <c r="S394" s="32">
        <v>10</v>
      </c>
      <c r="T394" s="3" t="s">
        <v>16</v>
      </c>
      <c r="U394" s="4">
        <f t="shared" si="63"/>
        <v>0</v>
      </c>
      <c r="V394" s="4">
        <v>0</v>
      </c>
      <c r="W394" s="4">
        <v>0</v>
      </c>
      <c r="X394" s="4">
        <v>0</v>
      </c>
    </row>
    <row r="395" spans="1:24" x14ac:dyDescent="0.55000000000000004">
      <c r="A395" s="34">
        <v>11</v>
      </c>
      <c r="B395" s="5" t="s">
        <v>17</v>
      </c>
      <c r="C395" s="4">
        <f t="shared" si="60"/>
        <v>0</v>
      </c>
      <c r="D395" s="6">
        <v>0</v>
      </c>
      <c r="E395" s="6">
        <v>0</v>
      </c>
      <c r="F395" s="6">
        <v>0</v>
      </c>
      <c r="G395" s="34">
        <v>11</v>
      </c>
      <c r="H395" s="5" t="s">
        <v>17</v>
      </c>
      <c r="I395" s="4">
        <f t="shared" si="61"/>
        <v>0</v>
      </c>
      <c r="J395" s="6">
        <v>0</v>
      </c>
      <c r="K395" s="6">
        <v>0</v>
      </c>
      <c r="L395" s="6">
        <v>0</v>
      </c>
      <c r="M395" s="34">
        <v>11</v>
      </c>
      <c r="N395" s="5" t="s">
        <v>17</v>
      </c>
      <c r="O395" s="4">
        <f t="shared" si="62"/>
        <v>0</v>
      </c>
      <c r="P395" s="6">
        <v>0</v>
      </c>
      <c r="Q395" s="6">
        <v>0</v>
      </c>
      <c r="R395" s="6">
        <v>0</v>
      </c>
      <c r="S395" s="34">
        <v>11</v>
      </c>
      <c r="T395" s="5" t="s">
        <v>17</v>
      </c>
      <c r="U395" s="4">
        <f t="shared" si="63"/>
        <v>0</v>
      </c>
      <c r="V395" s="6">
        <v>0</v>
      </c>
      <c r="W395" s="6">
        <v>0</v>
      </c>
      <c r="X395" s="6">
        <v>0</v>
      </c>
    </row>
    <row r="396" spans="1:24" x14ac:dyDescent="0.55000000000000004">
      <c r="A396" s="90" t="s">
        <v>2</v>
      </c>
      <c r="B396" s="91"/>
      <c r="C396" s="7">
        <f>SUM(C385:C395)</f>
        <v>0</v>
      </c>
      <c r="D396" s="7">
        <f>SUM(D385:D395)</f>
        <v>0</v>
      </c>
      <c r="E396" s="7">
        <f>SUM(E385:E395)</f>
        <v>0</v>
      </c>
      <c r="F396" s="7">
        <f>SUM(F385:F395)</f>
        <v>0</v>
      </c>
      <c r="G396" s="90" t="s">
        <v>2</v>
      </c>
      <c r="H396" s="91"/>
      <c r="I396" s="7">
        <f>SUM(I385:I395)</f>
        <v>0</v>
      </c>
      <c r="J396" s="7">
        <f>SUM(J385:J395)</f>
        <v>0</v>
      </c>
      <c r="K396" s="7">
        <f>SUM(K385:K395)</f>
        <v>0</v>
      </c>
      <c r="L396" s="7">
        <f>SUM(L385:L395)</f>
        <v>0</v>
      </c>
      <c r="M396" s="90" t="s">
        <v>2</v>
      </c>
      <c r="N396" s="91"/>
      <c r="O396" s="7">
        <f>SUM(O385:O395)</f>
        <v>1250</v>
      </c>
      <c r="P396" s="7">
        <f>SUM(P385:P395)</f>
        <v>0</v>
      </c>
      <c r="Q396" s="7">
        <f>SUM(Q385:Q395)</f>
        <v>1250</v>
      </c>
      <c r="R396" s="7">
        <f>SUM(R385:R395)</f>
        <v>0</v>
      </c>
      <c r="S396" s="90" t="s">
        <v>2</v>
      </c>
      <c r="T396" s="91"/>
      <c r="U396" s="7">
        <f>SUM(U385:U395)</f>
        <v>17000</v>
      </c>
      <c r="V396" s="7">
        <f>SUM(V385:V395)</f>
        <v>0</v>
      </c>
      <c r="W396" s="7">
        <f>SUM(W385:W395)</f>
        <v>2000</v>
      </c>
      <c r="X396" s="7">
        <f>SUM(X385:X395)</f>
        <v>15000</v>
      </c>
    </row>
    <row r="398" spans="1:24" x14ac:dyDescent="0.55000000000000004">
      <c r="A398" s="1" t="s">
        <v>21</v>
      </c>
      <c r="G398" s="1" t="s">
        <v>21</v>
      </c>
      <c r="M398" s="1" t="s">
        <v>21</v>
      </c>
      <c r="S398" s="1" t="s">
        <v>21</v>
      </c>
    </row>
    <row r="399" spans="1:24" x14ac:dyDescent="0.55000000000000004">
      <c r="B399" s="35"/>
      <c r="C399" s="35"/>
      <c r="D399" s="35"/>
      <c r="E399" s="35"/>
      <c r="F399" s="35"/>
      <c r="H399" s="35"/>
      <c r="I399" s="35"/>
      <c r="J399" s="35"/>
      <c r="K399" s="35"/>
      <c r="L399" s="35"/>
      <c r="N399" s="35"/>
      <c r="O399" s="35"/>
      <c r="P399" s="35"/>
      <c r="Q399" s="35"/>
      <c r="R399" s="35"/>
      <c r="T399" s="35"/>
      <c r="U399" s="35"/>
      <c r="V399" s="35"/>
      <c r="W399" s="35"/>
      <c r="X399" s="35"/>
    </row>
    <row r="400" spans="1:24" x14ac:dyDescent="0.55000000000000004">
      <c r="B400" s="35"/>
      <c r="C400" s="35"/>
      <c r="D400" s="35"/>
      <c r="E400" s="35"/>
      <c r="F400" s="35"/>
      <c r="H400" s="35"/>
      <c r="I400" s="35"/>
      <c r="J400" s="35"/>
      <c r="K400" s="35"/>
      <c r="L400" s="35"/>
      <c r="N400" s="35"/>
      <c r="O400" s="35"/>
      <c r="P400" s="35"/>
      <c r="Q400" s="35"/>
      <c r="R400" s="35"/>
      <c r="T400" s="35"/>
      <c r="U400" s="35"/>
      <c r="V400" s="35"/>
      <c r="W400" s="35"/>
      <c r="X400" s="35"/>
    </row>
    <row r="401" spans="1:24" x14ac:dyDescent="0.55000000000000004">
      <c r="B401" s="35"/>
      <c r="C401" s="35"/>
      <c r="D401" s="35"/>
      <c r="E401" s="35"/>
      <c r="F401" s="35"/>
      <c r="H401" s="35"/>
      <c r="I401" s="35"/>
      <c r="J401" s="35"/>
      <c r="K401" s="35"/>
      <c r="L401" s="35"/>
      <c r="N401" s="35"/>
      <c r="O401" s="35"/>
      <c r="P401" s="35"/>
      <c r="Q401" s="35"/>
      <c r="R401" s="35"/>
      <c r="T401" s="35"/>
      <c r="U401" s="35"/>
      <c r="V401" s="35"/>
      <c r="W401" s="35"/>
      <c r="X401" s="35"/>
    </row>
    <row r="402" spans="1:24" x14ac:dyDescent="0.55000000000000004">
      <c r="B402" s="35"/>
      <c r="C402" s="35"/>
      <c r="D402" s="35"/>
      <c r="E402" s="35"/>
      <c r="F402" s="35"/>
      <c r="H402" s="35"/>
      <c r="I402" s="35"/>
      <c r="J402" s="35"/>
      <c r="K402" s="35"/>
      <c r="L402" s="35"/>
      <c r="N402" s="35"/>
      <c r="O402" s="35"/>
      <c r="P402" s="35"/>
      <c r="Q402" s="35"/>
      <c r="R402" s="35"/>
      <c r="T402" s="35"/>
      <c r="U402" s="35"/>
      <c r="V402" s="35"/>
      <c r="W402" s="35"/>
      <c r="X402" s="35"/>
    </row>
    <row r="403" spans="1:24" x14ac:dyDescent="0.55000000000000004">
      <c r="B403" s="36"/>
      <c r="C403" s="78" t="s">
        <v>61</v>
      </c>
      <c r="D403" s="36"/>
      <c r="E403" s="36" t="s">
        <v>62</v>
      </c>
      <c r="F403" s="36"/>
      <c r="H403" s="36"/>
      <c r="I403" s="78" t="s">
        <v>61</v>
      </c>
      <c r="J403" s="36"/>
      <c r="K403" s="36" t="s">
        <v>62</v>
      </c>
      <c r="L403" s="36"/>
      <c r="N403" s="36"/>
      <c r="O403" s="78" t="s">
        <v>61</v>
      </c>
      <c r="P403" s="36"/>
      <c r="Q403" s="36" t="s">
        <v>62</v>
      </c>
      <c r="R403" s="36"/>
      <c r="T403" s="36"/>
      <c r="U403" s="78" t="s">
        <v>61</v>
      </c>
      <c r="V403" s="36"/>
      <c r="W403" s="36" t="s">
        <v>62</v>
      </c>
      <c r="X403" s="36"/>
    </row>
    <row r="404" spans="1:24" x14ac:dyDescent="0.55000000000000004">
      <c r="B404" s="36"/>
      <c r="C404" s="36"/>
      <c r="D404" s="78" t="s">
        <v>64</v>
      </c>
      <c r="E404" s="36"/>
      <c r="F404" s="36"/>
      <c r="H404" s="36"/>
      <c r="I404" s="36"/>
      <c r="J404" s="78" t="s">
        <v>64</v>
      </c>
      <c r="K404" s="36"/>
      <c r="L404" s="36"/>
      <c r="N404" s="36"/>
      <c r="O404" s="36"/>
      <c r="P404" s="78" t="s">
        <v>64</v>
      </c>
      <c r="Q404" s="36"/>
      <c r="R404" s="36"/>
      <c r="T404" s="36"/>
      <c r="U404" s="36"/>
      <c r="V404" s="78" t="s">
        <v>64</v>
      </c>
      <c r="W404" s="36"/>
      <c r="X404" s="36"/>
    </row>
    <row r="405" spans="1:24" x14ac:dyDescent="0.55000000000000004">
      <c r="B405" s="36"/>
      <c r="C405" s="36"/>
      <c r="D405" s="78" t="s">
        <v>60</v>
      </c>
      <c r="E405" s="36"/>
      <c r="F405" s="36"/>
      <c r="H405" s="36"/>
      <c r="I405" s="36"/>
      <c r="J405" s="78" t="s">
        <v>60</v>
      </c>
      <c r="K405" s="36"/>
      <c r="L405" s="36"/>
      <c r="N405" s="36"/>
      <c r="O405" s="36"/>
      <c r="P405" s="78" t="s">
        <v>60</v>
      </c>
      <c r="Q405" s="36"/>
      <c r="R405" s="36"/>
      <c r="T405" s="36"/>
      <c r="U405" s="36"/>
      <c r="V405" s="78" t="s">
        <v>60</v>
      </c>
      <c r="W405" s="36"/>
      <c r="X405" s="36"/>
    </row>
    <row r="407" spans="1:24" x14ac:dyDescent="0.55000000000000004">
      <c r="A407" s="89" t="s">
        <v>18</v>
      </c>
      <c r="B407" s="89"/>
      <c r="C407" s="89"/>
      <c r="D407" s="89"/>
      <c r="E407" s="89"/>
      <c r="F407" s="89"/>
      <c r="G407" s="89" t="s">
        <v>18</v>
      </c>
      <c r="H407" s="89"/>
      <c r="I407" s="89"/>
      <c r="J407" s="89"/>
      <c r="K407" s="89"/>
      <c r="L407" s="89"/>
      <c r="M407" s="89" t="s">
        <v>18</v>
      </c>
      <c r="N407" s="89"/>
      <c r="O407" s="89"/>
      <c r="P407" s="89"/>
      <c r="Q407" s="89"/>
      <c r="R407" s="89"/>
      <c r="S407" s="89" t="s">
        <v>18</v>
      </c>
      <c r="T407" s="89"/>
      <c r="U407" s="89"/>
      <c r="V407" s="89"/>
      <c r="W407" s="89"/>
      <c r="X407" s="89"/>
    </row>
    <row r="408" spans="1:24" x14ac:dyDescent="0.55000000000000004">
      <c r="A408" s="89" t="s">
        <v>36</v>
      </c>
      <c r="B408" s="89"/>
      <c r="C408" s="89"/>
      <c r="D408" s="89"/>
      <c r="E408" s="89"/>
      <c r="F408" s="89"/>
      <c r="G408" s="89" t="s">
        <v>36</v>
      </c>
      <c r="H408" s="89"/>
      <c r="I408" s="89"/>
      <c r="J408" s="89"/>
      <c r="K408" s="89"/>
      <c r="L408" s="89"/>
      <c r="M408" s="89" t="s">
        <v>36</v>
      </c>
      <c r="N408" s="89"/>
      <c r="O408" s="89"/>
      <c r="P408" s="89"/>
      <c r="Q408" s="89"/>
      <c r="R408" s="89"/>
      <c r="S408" s="89" t="s">
        <v>36</v>
      </c>
      <c r="T408" s="89"/>
      <c r="U408" s="89"/>
      <c r="V408" s="89"/>
      <c r="W408" s="89"/>
      <c r="X408" s="89"/>
    </row>
    <row r="409" spans="1:24" x14ac:dyDescent="0.55000000000000004">
      <c r="A409" s="89" t="s">
        <v>101</v>
      </c>
      <c r="B409" s="89"/>
      <c r="C409" s="89"/>
      <c r="D409" s="89"/>
      <c r="E409" s="89"/>
      <c r="F409" s="89"/>
      <c r="G409" s="89" t="s">
        <v>101</v>
      </c>
      <c r="H409" s="89"/>
      <c r="I409" s="89"/>
      <c r="J409" s="89"/>
      <c r="K409" s="89"/>
      <c r="L409" s="89"/>
      <c r="M409" s="89" t="s">
        <v>101</v>
      </c>
      <c r="N409" s="89"/>
      <c r="O409" s="89"/>
      <c r="P409" s="89"/>
      <c r="Q409" s="89"/>
      <c r="R409" s="89"/>
      <c r="S409" s="89" t="s">
        <v>101</v>
      </c>
      <c r="T409" s="89"/>
      <c r="U409" s="89"/>
      <c r="V409" s="89"/>
      <c r="W409" s="89"/>
      <c r="X409" s="89"/>
    </row>
    <row r="410" spans="1:24" x14ac:dyDescent="0.55000000000000004">
      <c r="A410" s="89" t="s">
        <v>103</v>
      </c>
      <c r="B410" s="89"/>
      <c r="C410" s="89"/>
      <c r="D410" s="89"/>
      <c r="E410" s="89"/>
      <c r="F410" s="89"/>
      <c r="G410" s="89" t="s">
        <v>105</v>
      </c>
      <c r="H410" s="89"/>
      <c r="I410" s="89"/>
      <c r="J410" s="89"/>
      <c r="K410" s="89"/>
      <c r="L410" s="89"/>
      <c r="M410" s="89" t="s">
        <v>106</v>
      </c>
      <c r="N410" s="89"/>
      <c r="O410" s="89"/>
      <c r="P410" s="89"/>
      <c r="Q410" s="89"/>
      <c r="R410" s="89"/>
      <c r="S410" s="89" t="s">
        <v>104</v>
      </c>
      <c r="T410" s="89"/>
      <c r="U410" s="89"/>
      <c r="V410" s="89"/>
      <c r="W410" s="89"/>
      <c r="X410" s="89"/>
    </row>
    <row r="411" spans="1:24" x14ac:dyDescent="0.55000000000000004">
      <c r="A411" s="89" t="s">
        <v>37</v>
      </c>
      <c r="B411" s="89"/>
      <c r="C411" s="89"/>
      <c r="D411" s="89"/>
      <c r="E411" s="89"/>
      <c r="F411" s="89"/>
      <c r="G411" s="89" t="s">
        <v>37</v>
      </c>
      <c r="H411" s="89"/>
      <c r="I411" s="89"/>
      <c r="J411" s="89"/>
      <c r="K411" s="89"/>
      <c r="L411" s="89"/>
      <c r="M411" s="89" t="s">
        <v>37</v>
      </c>
      <c r="N411" s="89"/>
      <c r="O411" s="89"/>
      <c r="P411" s="89"/>
      <c r="Q411" s="89"/>
      <c r="R411" s="89"/>
      <c r="S411" s="92" t="s">
        <v>37</v>
      </c>
      <c r="T411" s="92"/>
      <c r="U411" s="92"/>
      <c r="V411" s="92"/>
      <c r="W411" s="92"/>
      <c r="X411" s="92"/>
    </row>
    <row r="412" spans="1:24" x14ac:dyDescent="0.55000000000000004">
      <c r="A412" s="83" t="s">
        <v>0</v>
      </c>
      <c r="B412" s="83" t="s">
        <v>1</v>
      </c>
      <c r="C412" s="83" t="s">
        <v>2</v>
      </c>
      <c r="D412" s="83" t="s">
        <v>6</v>
      </c>
      <c r="E412" s="83"/>
      <c r="F412" s="83"/>
      <c r="G412" s="83" t="s">
        <v>0</v>
      </c>
      <c r="H412" s="83" t="s">
        <v>1</v>
      </c>
      <c r="I412" s="83" t="s">
        <v>2</v>
      </c>
      <c r="J412" s="83" t="s">
        <v>6</v>
      </c>
      <c r="K412" s="83"/>
      <c r="L412" s="83"/>
      <c r="M412" s="83" t="s">
        <v>0</v>
      </c>
      <c r="N412" s="83" t="s">
        <v>1</v>
      </c>
      <c r="O412" s="83" t="s">
        <v>2</v>
      </c>
      <c r="P412" s="83" t="s">
        <v>6</v>
      </c>
      <c r="Q412" s="83"/>
      <c r="R412" s="83"/>
      <c r="S412" s="83" t="s">
        <v>0</v>
      </c>
      <c r="T412" s="83" t="s">
        <v>1</v>
      </c>
      <c r="U412" s="83" t="s">
        <v>2</v>
      </c>
      <c r="V412" s="84" t="s">
        <v>6</v>
      </c>
      <c r="W412" s="85"/>
      <c r="X412" s="86"/>
    </row>
    <row r="413" spans="1:24" x14ac:dyDescent="0.55000000000000004">
      <c r="A413" s="83"/>
      <c r="B413" s="83"/>
      <c r="C413" s="83"/>
      <c r="D413" s="76" t="s">
        <v>3</v>
      </c>
      <c r="E413" s="76" t="s">
        <v>4</v>
      </c>
      <c r="F413" s="76" t="s">
        <v>5</v>
      </c>
      <c r="G413" s="83"/>
      <c r="H413" s="83"/>
      <c r="I413" s="83"/>
      <c r="J413" s="76" t="s">
        <v>42</v>
      </c>
      <c r="K413" s="76" t="s">
        <v>43</v>
      </c>
      <c r="L413" s="76" t="s">
        <v>44</v>
      </c>
      <c r="M413" s="83"/>
      <c r="N413" s="83"/>
      <c r="O413" s="83"/>
      <c r="P413" s="76" t="s">
        <v>45</v>
      </c>
      <c r="Q413" s="76" t="s">
        <v>46</v>
      </c>
      <c r="R413" s="76" t="s">
        <v>47</v>
      </c>
      <c r="S413" s="83"/>
      <c r="T413" s="83"/>
      <c r="U413" s="83"/>
      <c r="V413" s="76" t="s">
        <v>50</v>
      </c>
      <c r="W413" s="76" t="s">
        <v>51</v>
      </c>
      <c r="X413" s="76" t="s">
        <v>52</v>
      </c>
    </row>
    <row r="414" spans="1:24" x14ac:dyDescent="0.55000000000000004">
      <c r="A414" s="30">
        <v>1</v>
      </c>
      <c r="B414" s="31" t="s">
        <v>7</v>
      </c>
      <c r="C414" s="4">
        <f t="shared" ref="C414:C424" si="64">SUM(D414+E414+F414)</f>
        <v>3124162</v>
      </c>
      <c r="D414" s="2">
        <v>988054</v>
      </c>
      <c r="E414" s="2">
        <v>1028054</v>
      </c>
      <c r="F414" s="2">
        <v>1108054</v>
      </c>
      <c r="G414" s="30">
        <v>1</v>
      </c>
      <c r="H414" s="31" t="s">
        <v>7</v>
      </c>
      <c r="I414" s="4">
        <f t="shared" ref="I414:I424" si="65">SUM(J414+K414+L414)</f>
        <v>3040308</v>
      </c>
      <c r="J414" s="45">
        <v>978054</v>
      </c>
      <c r="K414" s="45">
        <v>8254</v>
      </c>
      <c r="L414" s="45">
        <v>2054000</v>
      </c>
      <c r="M414" s="30">
        <v>1</v>
      </c>
      <c r="N414" s="31" t="s">
        <v>7</v>
      </c>
      <c r="O414" s="4">
        <f t="shared" ref="O414:O424" si="66">SUM(P414+Q414+R414)</f>
        <v>2950108</v>
      </c>
      <c r="P414" s="2">
        <v>973200</v>
      </c>
      <c r="Q414" s="2">
        <v>995054</v>
      </c>
      <c r="R414" s="2">
        <v>981854</v>
      </c>
      <c r="S414" s="30">
        <v>1</v>
      </c>
      <c r="T414" s="31" t="s">
        <v>7</v>
      </c>
      <c r="U414" s="4">
        <f t="shared" ref="U414:U424" si="67">SUM(V414+W414+X414)</f>
        <v>2933572</v>
      </c>
      <c r="V414" s="2">
        <v>982000</v>
      </c>
      <c r="W414" s="2">
        <v>970754</v>
      </c>
      <c r="X414" s="2">
        <v>980818</v>
      </c>
    </row>
    <row r="415" spans="1:24" x14ac:dyDescent="0.55000000000000004">
      <c r="A415" s="32">
        <v>2</v>
      </c>
      <c r="B415" s="3" t="s">
        <v>8</v>
      </c>
      <c r="C415" s="4">
        <f t="shared" si="64"/>
        <v>0</v>
      </c>
      <c r="D415" s="4">
        <v>0</v>
      </c>
      <c r="E415" s="4">
        <v>0</v>
      </c>
      <c r="F415" s="4">
        <v>0</v>
      </c>
      <c r="G415" s="32">
        <v>2</v>
      </c>
      <c r="H415" s="3" t="s">
        <v>8</v>
      </c>
      <c r="I415" s="4">
        <f t="shared" si="65"/>
        <v>0</v>
      </c>
      <c r="J415" s="4">
        <v>0</v>
      </c>
      <c r="K415" s="4">
        <v>0</v>
      </c>
      <c r="L415" s="4">
        <v>0</v>
      </c>
      <c r="M415" s="32">
        <v>2</v>
      </c>
      <c r="N415" s="3" t="s">
        <v>8</v>
      </c>
      <c r="O415" s="4">
        <f t="shared" si="66"/>
        <v>0</v>
      </c>
      <c r="P415" s="4">
        <v>0</v>
      </c>
      <c r="Q415" s="4">
        <v>0</v>
      </c>
      <c r="R415" s="4">
        <v>0</v>
      </c>
      <c r="S415" s="32">
        <v>2</v>
      </c>
      <c r="T415" s="3" t="s">
        <v>8</v>
      </c>
      <c r="U415" s="4">
        <f t="shared" si="67"/>
        <v>0</v>
      </c>
      <c r="V415" s="4">
        <v>0</v>
      </c>
      <c r="W415" s="4">
        <v>0</v>
      </c>
      <c r="X415" s="4">
        <v>0</v>
      </c>
    </row>
    <row r="416" spans="1:24" x14ac:dyDescent="0.55000000000000004">
      <c r="A416" s="32">
        <v>3</v>
      </c>
      <c r="B416" s="3" t="s">
        <v>9</v>
      </c>
      <c r="C416" s="4">
        <f t="shared" si="64"/>
        <v>0</v>
      </c>
      <c r="D416" s="4">
        <v>0</v>
      </c>
      <c r="E416" s="4">
        <v>0</v>
      </c>
      <c r="F416" s="4">
        <v>0</v>
      </c>
      <c r="G416" s="32">
        <v>3</v>
      </c>
      <c r="H416" s="3" t="s">
        <v>9</v>
      </c>
      <c r="I416" s="4">
        <f t="shared" si="65"/>
        <v>0</v>
      </c>
      <c r="J416" s="4">
        <v>0</v>
      </c>
      <c r="K416" s="4">
        <v>0</v>
      </c>
      <c r="L416" s="4">
        <v>0</v>
      </c>
      <c r="M416" s="32">
        <v>3</v>
      </c>
      <c r="N416" s="3" t="s">
        <v>9</v>
      </c>
      <c r="O416" s="4">
        <f t="shared" si="66"/>
        <v>0</v>
      </c>
      <c r="P416" s="4">
        <v>0</v>
      </c>
      <c r="Q416" s="4">
        <v>0</v>
      </c>
      <c r="R416" s="4">
        <v>0</v>
      </c>
      <c r="S416" s="32">
        <v>3</v>
      </c>
      <c r="T416" s="3" t="s">
        <v>9</v>
      </c>
      <c r="U416" s="4">
        <f t="shared" si="67"/>
        <v>0</v>
      </c>
      <c r="V416" s="4">
        <v>0</v>
      </c>
      <c r="W416" s="4">
        <v>0</v>
      </c>
      <c r="X416" s="4">
        <v>0</v>
      </c>
    </row>
    <row r="417" spans="1:24" x14ac:dyDescent="0.55000000000000004">
      <c r="A417" s="32">
        <v>4</v>
      </c>
      <c r="B417" s="3" t="s">
        <v>10</v>
      </c>
      <c r="C417" s="4">
        <f t="shared" si="64"/>
        <v>0</v>
      </c>
      <c r="D417" s="4">
        <v>0</v>
      </c>
      <c r="E417" s="4">
        <v>0</v>
      </c>
      <c r="F417" s="4">
        <v>0</v>
      </c>
      <c r="G417" s="32">
        <v>4</v>
      </c>
      <c r="H417" s="3" t="s">
        <v>10</v>
      </c>
      <c r="I417" s="4">
        <f t="shared" si="65"/>
        <v>0</v>
      </c>
      <c r="J417" s="4">
        <v>0</v>
      </c>
      <c r="K417" s="4">
        <v>0</v>
      </c>
      <c r="L417" s="4">
        <v>0</v>
      </c>
      <c r="M417" s="32">
        <v>4</v>
      </c>
      <c r="N417" s="3" t="s">
        <v>10</v>
      </c>
      <c r="O417" s="4">
        <f t="shared" si="66"/>
        <v>0</v>
      </c>
      <c r="P417" s="4">
        <v>0</v>
      </c>
      <c r="Q417" s="4">
        <v>0</v>
      </c>
      <c r="R417" s="4">
        <v>0</v>
      </c>
      <c r="S417" s="32">
        <v>4</v>
      </c>
      <c r="T417" s="3" t="s">
        <v>10</v>
      </c>
      <c r="U417" s="4">
        <f t="shared" si="67"/>
        <v>0</v>
      </c>
      <c r="V417" s="4">
        <v>0</v>
      </c>
      <c r="W417" s="4">
        <v>0</v>
      </c>
      <c r="X417" s="4">
        <v>0</v>
      </c>
    </row>
    <row r="418" spans="1:24" x14ac:dyDescent="0.55000000000000004">
      <c r="A418" s="32">
        <v>5</v>
      </c>
      <c r="B418" s="3" t="s">
        <v>11</v>
      </c>
      <c r="C418" s="4">
        <f t="shared" si="64"/>
        <v>0</v>
      </c>
      <c r="D418" s="4">
        <v>0</v>
      </c>
      <c r="E418" s="4">
        <v>0</v>
      </c>
      <c r="F418" s="4">
        <v>0</v>
      </c>
      <c r="G418" s="32">
        <v>5</v>
      </c>
      <c r="H418" s="3" t="s">
        <v>11</v>
      </c>
      <c r="I418" s="4">
        <f t="shared" si="65"/>
        <v>0</v>
      </c>
      <c r="J418" s="4">
        <v>0</v>
      </c>
      <c r="K418" s="4">
        <v>0</v>
      </c>
      <c r="L418" s="4">
        <v>0</v>
      </c>
      <c r="M418" s="32">
        <v>5</v>
      </c>
      <c r="N418" s="3" t="s">
        <v>11</v>
      </c>
      <c r="O418" s="4">
        <f t="shared" si="66"/>
        <v>0</v>
      </c>
      <c r="P418" s="4">
        <v>0</v>
      </c>
      <c r="Q418" s="4">
        <v>0</v>
      </c>
      <c r="R418" s="4">
        <v>0</v>
      </c>
      <c r="S418" s="32">
        <v>5</v>
      </c>
      <c r="T418" s="3" t="s">
        <v>11</v>
      </c>
      <c r="U418" s="4">
        <f t="shared" si="67"/>
        <v>0</v>
      </c>
      <c r="V418" s="4">
        <v>0</v>
      </c>
      <c r="W418" s="4">
        <v>0</v>
      </c>
      <c r="X418" s="4">
        <v>0</v>
      </c>
    </row>
    <row r="419" spans="1:24" x14ac:dyDescent="0.55000000000000004">
      <c r="A419" s="32">
        <v>6</v>
      </c>
      <c r="B419" s="3" t="s">
        <v>12</v>
      </c>
      <c r="C419" s="4">
        <f t="shared" si="64"/>
        <v>0</v>
      </c>
      <c r="D419" s="4">
        <v>0</v>
      </c>
      <c r="E419" s="4">
        <v>0</v>
      </c>
      <c r="F419" s="4">
        <v>0</v>
      </c>
      <c r="G419" s="32">
        <v>6</v>
      </c>
      <c r="H419" s="3" t="s">
        <v>12</v>
      </c>
      <c r="I419" s="4">
        <f t="shared" si="65"/>
        <v>0</v>
      </c>
      <c r="J419" s="4">
        <v>0</v>
      </c>
      <c r="K419" s="4">
        <v>0</v>
      </c>
      <c r="L419" s="4">
        <v>0</v>
      </c>
      <c r="M419" s="32">
        <v>6</v>
      </c>
      <c r="N419" s="3" t="s">
        <v>12</v>
      </c>
      <c r="O419" s="4">
        <f t="shared" si="66"/>
        <v>0</v>
      </c>
      <c r="P419" s="4">
        <v>0</v>
      </c>
      <c r="Q419" s="4">
        <v>0</v>
      </c>
      <c r="R419" s="4">
        <v>0</v>
      </c>
      <c r="S419" s="32">
        <v>6</v>
      </c>
      <c r="T419" s="3" t="s">
        <v>12</v>
      </c>
      <c r="U419" s="4">
        <f t="shared" si="67"/>
        <v>0</v>
      </c>
      <c r="V419" s="4">
        <v>0</v>
      </c>
      <c r="W419" s="4">
        <v>0</v>
      </c>
      <c r="X419" s="4">
        <v>0</v>
      </c>
    </row>
    <row r="420" spans="1:24" x14ac:dyDescent="0.55000000000000004">
      <c r="A420" s="32">
        <v>7</v>
      </c>
      <c r="B420" s="3" t="s">
        <v>13</v>
      </c>
      <c r="C420" s="4">
        <f t="shared" si="64"/>
        <v>0</v>
      </c>
      <c r="D420" s="4">
        <v>0</v>
      </c>
      <c r="E420" s="4">
        <v>0</v>
      </c>
      <c r="F420" s="4">
        <v>0</v>
      </c>
      <c r="G420" s="32">
        <v>7</v>
      </c>
      <c r="H420" s="3" t="s">
        <v>13</v>
      </c>
      <c r="I420" s="4">
        <f t="shared" si="65"/>
        <v>0</v>
      </c>
      <c r="J420" s="4">
        <v>0</v>
      </c>
      <c r="K420" s="4">
        <v>0</v>
      </c>
      <c r="L420" s="4">
        <v>0</v>
      </c>
      <c r="M420" s="32">
        <v>7</v>
      </c>
      <c r="N420" s="3" t="s">
        <v>13</v>
      </c>
      <c r="O420" s="4">
        <f t="shared" si="66"/>
        <v>0</v>
      </c>
      <c r="P420" s="4">
        <v>0</v>
      </c>
      <c r="Q420" s="4">
        <v>0</v>
      </c>
      <c r="R420" s="4">
        <v>0</v>
      </c>
      <c r="S420" s="32">
        <v>7</v>
      </c>
      <c r="T420" s="3" t="s">
        <v>13</v>
      </c>
      <c r="U420" s="4">
        <f t="shared" si="67"/>
        <v>0</v>
      </c>
      <c r="V420" s="4">
        <v>0</v>
      </c>
      <c r="W420" s="4">
        <v>0</v>
      </c>
      <c r="X420" s="4">
        <v>0</v>
      </c>
    </row>
    <row r="421" spans="1:24" x14ac:dyDescent="0.55000000000000004">
      <c r="A421" s="32">
        <v>8</v>
      </c>
      <c r="B421" s="3" t="s">
        <v>14</v>
      </c>
      <c r="C421" s="4">
        <f t="shared" si="64"/>
        <v>0</v>
      </c>
      <c r="D421" s="4">
        <v>0</v>
      </c>
      <c r="E421" s="4">
        <v>0</v>
      </c>
      <c r="F421" s="4">
        <v>0</v>
      </c>
      <c r="G421" s="32">
        <v>8</v>
      </c>
      <c r="H421" s="3" t="s">
        <v>14</v>
      </c>
      <c r="I421" s="4">
        <f t="shared" si="65"/>
        <v>0</v>
      </c>
      <c r="J421" s="4">
        <v>0</v>
      </c>
      <c r="K421" s="4">
        <v>0</v>
      </c>
      <c r="L421" s="4">
        <v>0</v>
      </c>
      <c r="M421" s="32">
        <v>8</v>
      </c>
      <c r="N421" s="3" t="s">
        <v>14</v>
      </c>
      <c r="O421" s="4">
        <f t="shared" si="66"/>
        <v>0</v>
      </c>
      <c r="P421" s="4">
        <v>0</v>
      </c>
      <c r="Q421" s="4">
        <v>0</v>
      </c>
      <c r="R421" s="4">
        <v>0</v>
      </c>
      <c r="S421" s="32">
        <v>8</v>
      </c>
      <c r="T421" s="3" t="s">
        <v>14</v>
      </c>
      <c r="U421" s="4">
        <f t="shared" si="67"/>
        <v>0</v>
      </c>
      <c r="V421" s="4">
        <v>0</v>
      </c>
      <c r="W421" s="4">
        <v>0</v>
      </c>
      <c r="X421" s="4">
        <v>0</v>
      </c>
    </row>
    <row r="422" spans="1:24" x14ac:dyDescent="0.55000000000000004">
      <c r="A422" s="32">
        <v>9</v>
      </c>
      <c r="B422" s="3" t="s">
        <v>15</v>
      </c>
      <c r="C422" s="4">
        <f t="shared" si="64"/>
        <v>0</v>
      </c>
      <c r="D422" s="4">
        <v>0</v>
      </c>
      <c r="E422" s="4">
        <v>0</v>
      </c>
      <c r="F422" s="4">
        <v>0</v>
      </c>
      <c r="G422" s="32">
        <v>9</v>
      </c>
      <c r="H422" s="3" t="s">
        <v>15</v>
      </c>
      <c r="I422" s="4">
        <f t="shared" si="65"/>
        <v>0</v>
      </c>
      <c r="J422" s="4">
        <v>0</v>
      </c>
      <c r="K422" s="4">
        <v>0</v>
      </c>
      <c r="L422" s="4">
        <v>0</v>
      </c>
      <c r="M422" s="32">
        <v>9</v>
      </c>
      <c r="N422" s="3" t="s">
        <v>15</v>
      </c>
      <c r="O422" s="4">
        <f t="shared" si="66"/>
        <v>0</v>
      </c>
      <c r="P422" s="4">
        <v>0</v>
      </c>
      <c r="Q422" s="4">
        <v>0</v>
      </c>
      <c r="R422" s="4">
        <v>0</v>
      </c>
      <c r="S422" s="32">
        <v>9</v>
      </c>
      <c r="T422" s="3" t="s">
        <v>15</v>
      </c>
      <c r="U422" s="4">
        <f t="shared" si="67"/>
        <v>0</v>
      </c>
      <c r="V422" s="4">
        <v>0</v>
      </c>
      <c r="W422" s="4">
        <v>0</v>
      </c>
      <c r="X422" s="4">
        <v>0</v>
      </c>
    </row>
    <row r="423" spans="1:24" x14ac:dyDescent="0.55000000000000004">
      <c r="A423" s="32">
        <v>10</v>
      </c>
      <c r="B423" s="3" t="s">
        <v>16</v>
      </c>
      <c r="C423" s="4">
        <f t="shared" si="64"/>
        <v>0</v>
      </c>
      <c r="D423" s="4">
        <v>0</v>
      </c>
      <c r="E423" s="4">
        <v>0</v>
      </c>
      <c r="F423" s="4">
        <v>0</v>
      </c>
      <c r="G423" s="32">
        <v>10</v>
      </c>
      <c r="H423" s="3" t="s">
        <v>16</v>
      </c>
      <c r="I423" s="4">
        <f t="shared" si="65"/>
        <v>0</v>
      </c>
      <c r="J423" s="4">
        <v>0</v>
      </c>
      <c r="K423" s="4">
        <v>0</v>
      </c>
      <c r="L423" s="4">
        <v>0</v>
      </c>
      <c r="M423" s="32">
        <v>10</v>
      </c>
      <c r="N423" s="3" t="s">
        <v>16</v>
      </c>
      <c r="O423" s="4">
        <f t="shared" si="66"/>
        <v>0</v>
      </c>
      <c r="P423" s="4">
        <v>0</v>
      </c>
      <c r="Q423" s="4">
        <v>0</v>
      </c>
      <c r="R423" s="4">
        <v>0</v>
      </c>
      <c r="S423" s="32">
        <v>10</v>
      </c>
      <c r="T423" s="3" t="s">
        <v>16</v>
      </c>
      <c r="U423" s="4">
        <f t="shared" si="67"/>
        <v>0</v>
      </c>
      <c r="V423" s="4">
        <v>0</v>
      </c>
      <c r="W423" s="4">
        <v>0</v>
      </c>
      <c r="X423" s="4">
        <v>0</v>
      </c>
    </row>
    <row r="424" spans="1:24" x14ac:dyDescent="0.55000000000000004">
      <c r="A424" s="34">
        <v>11</v>
      </c>
      <c r="B424" s="5" t="s">
        <v>17</v>
      </c>
      <c r="C424" s="4">
        <f t="shared" si="64"/>
        <v>0</v>
      </c>
      <c r="D424" s="6">
        <v>0</v>
      </c>
      <c r="E424" s="6">
        <v>0</v>
      </c>
      <c r="F424" s="6">
        <v>0</v>
      </c>
      <c r="G424" s="34">
        <v>11</v>
      </c>
      <c r="H424" s="5" t="s">
        <v>17</v>
      </c>
      <c r="I424" s="4">
        <f t="shared" si="65"/>
        <v>0</v>
      </c>
      <c r="J424" s="6">
        <v>0</v>
      </c>
      <c r="K424" s="6">
        <v>0</v>
      </c>
      <c r="L424" s="6">
        <v>0</v>
      </c>
      <c r="M424" s="34">
        <v>11</v>
      </c>
      <c r="N424" s="5" t="s">
        <v>17</v>
      </c>
      <c r="O424" s="4">
        <f t="shared" si="66"/>
        <v>0</v>
      </c>
      <c r="P424" s="6">
        <v>0</v>
      </c>
      <c r="Q424" s="6">
        <v>0</v>
      </c>
      <c r="R424" s="6">
        <v>0</v>
      </c>
      <c r="S424" s="34">
        <v>11</v>
      </c>
      <c r="T424" s="5" t="s">
        <v>17</v>
      </c>
      <c r="U424" s="4">
        <f t="shared" si="67"/>
        <v>0</v>
      </c>
      <c r="V424" s="6">
        <v>0</v>
      </c>
      <c r="W424" s="6">
        <v>0</v>
      </c>
      <c r="X424" s="6">
        <v>0</v>
      </c>
    </row>
    <row r="425" spans="1:24" x14ac:dyDescent="0.55000000000000004">
      <c r="A425" s="90" t="s">
        <v>2</v>
      </c>
      <c r="B425" s="91"/>
      <c r="C425" s="7">
        <f>SUM(C414:C424)</f>
        <v>3124162</v>
      </c>
      <c r="D425" s="7">
        <f>SUM(D414:D424)</f>
        <v>988054</v>
      </c>
      <c r="E425" s="7">
        <f>SUM(E414:E424)</f>
        <v>1028054</v>
      </c>
      <c r="F425" s="7">
        <f>SUM(F414:F424)</f>
        <v>1108054</v>
      </c>
      <c r="G425" s="90" t="s">
        <v>2</v>
      </c>
      <c r="H425" s="91"/>
      <c r="I425" s="7">
        <f>SUM(I414:I424)</f>
        <v>3040308</v>
      </c>
      <c r="J425" s="7">
        <f>SUM(J414:J424)</f>
        <v>978054</v>
      </c>
      <c r="K425" s="7">
        <f>SUM(K414:K424)</f>
        <v>8254</v>
      </c>
      <c r="L425" s="7">
        <f>SUM(L414:L424)</f>
        <v>2054000</v>
      </c>
      <c r="M425" s="90" t="s">
        <v>2</v>
      </c>
      <c r="N425" s="91"/>
      <c r="O425" s="7">
        <f>SUM(O414:O424)</f>
        <v>2950108</v>
      </c>
      <c r="P425" s="7">
        <f>SUM(P414:P424)</f>
        <v>973200</v>
      </c>
      <c r="Q425" s="7">
        <f>SUM(Q414:Q424)</f>
        <v>995054</v>
      </c>
      <c r="R425" s="7">
        <f>SUM(R414:R424)</f>
        <v>981854</v>
      </c>
      <c r="S425" s="90" t="s">
        <v>2</v>
      </c>
      <c r="T425" s="91"/>
      <c r="U425" s="7">
        <f>SUM(U414:U424)</f>
        <v>2933572</v>
      </c>
      <c r="V425" s="7">
        <f>SUM(V414:V424)</f>
        <v>982000</v>
      </c>
      <c r="W425" s="7">
        <f>SUM(W414:W424)</f>
        <v>970754</v>
      </c>
      <c r="X425" s="7">
        <f>SUM(X414:X424)</f>
        <v>980818</v>
      </c>
    </row>
    <row r="427" spans="1:24" x14ac:dyDescent="0.55000000000000004">
      <c r="A427" s="1" t="s">
        <v>21</v>
      </c>
      <c r="G427" s="1" t="s">
        <v>21</v>
      </c>
      <c r="M427" s="1" t="s">
        <v>21</v>
      </c>
      <c r="S427" s="1" t="s">
        <v>21</v>
      </c>
    </row>
    <row r="428" spans="1:24" x14ac:dyDescent="0.55000000000000004">
      <c r="B428" s="35"/>
      <c r="C428" s="35"/>
      <c r="D428" s="35"/>
      <c r="E428" s="35"/>
      <c r="F428" s="35"/>
      <c r="H428" s="35"/>
      <c r="I428" s="35"/>
      <c r="J428" s="35"/>
      <c r="K428" s="35"/>
      <c r="L428" s="35"/>
      <c r="N428" s="35"/>
      <c r="O428" s="35"/>
      <c r="P428" s="35"/>
      <c r="Q428" s="35"/>
      <c r="R428" s="35"/>
      <c r="T428" s="35"/>
      <c r="U428" s="35"/>
      <c r="V428" s="35"/>
      <c r="W428" s="35"/>
      <c r="X428" s="35"/>
    </row>
    <row r="429" spans="1:24" x14ac:dyDescent="0.55000000000000004">
      <c r="B429" s="35"/>
      <c r="C429" s="35"/>
      <c r="D429" s="35"/>
      <c r="E429" s="35"/>
      <c r="F429" s="35"/>
      <c r="H429" s="35"/>
      <c r="I429" s="35"/>
      <c r="J429" s="35"/>
      <c r="K429" s="35"/>
      <c r="L429" s="35"/>
      <c r="N429" s="35"/>
      <c r="O429" s="35"/>
      <c r="P429" s="35"/>
      <c r="Q429" s="35"/>
      <c r="R429" s="35"/>
      <c r="T429" s="35"/>
      <c r="U429" s="35"/>
      <c r="V429" s="35"/>
      <c r="W429" s="35"/>
      <c r="X429" s="35"/>
    </row>
    <row r="430" spans="1:24" x14ac:dyDescent="0.55000000000000004">
      <c r="B430" s="35"/>
      <c r="C430" s="35"/>
      <c r="D430" s="35"/>
      <c r="E430" s="35"/>
      <c r="F430" s="35"/>
      <c r="H430" s="35"/>
      <c r="I430" s="35"/>
      <c r="J430" s="35"/>
      <c r="K430" s="35"/>
      <c r="L430" s="35"/>
      <c r="N430" s="35"/>
      <c r="O430" s="35"/>
      <c r="P430" s="35"/>
      <c r="Q430" s="35"/>
      <c r="R430" s="35"/>
      <c r="T430" s="35"/>
      <c r="U430" s="35"/>
      <c r="V430" s="35"/>
      <c r="W430" s="35"/>
      <c r="X430" s="35"/>
    </row>
    <row r="431" spans="1:24" x14ac:dyDescent="0.55000000000000004">
      <c r="B431" s="35"/>
      <c r="C431" s="35"/>
      <c r="D431" s="35"/>
      <c r="E431" s="35"/>
      <c r="F431" s="35"/>
      <c r="H431" s="35"/>
      <c r="I431" s="35"/>
      <c r="J431" s="35"/>
      <c r="K431" s="35"/>
      <c r="L431" s="35"/>
      <c r="N431" s="35"/>
      <c r="O431" s="35"/>
      <c r="P431" s="35"/>
      <c r="Q431" s="35"/>
      <c r="R431" s="35"/>
      <c r="T431" s="35"/>
      <c r="U431" s="35"/>
      <c r="V431" s="35"/>
      <c r="W431" s="35"/>
      <c r="X431" s="35"/>
    </row>
    <row r="432" spans="1:24" x14ac:dyDescent="0.55000000000000004">
      <c r="B432" s="36"/>
      <c r="C432" s="78" t="s">
        <v>61</v>
      </c>
      <c r="D432" s="36"/>
      <c r="E432" s="36" t="s">
        <v>62</v>
      </c>
      <c r="F432" s="36"/>
      <c r="H432" s="36"/>
      <c r="I432" s="78" t="s">
        <v>61</v>
      </c>
      <c r="J432" s="36"/>
      <c r="K432" s="36" t="s">
        <v>62</v>
      </c>
      <c r="L432" s="36"/>
      <c r="N432" s="36"/>
      <c r="O432" s="78" t="s">
        <v>61</v>
      </c>
      <c r="P432" s="36"/>
      <c r="Q432" s="36" t="s">
        <v>62</v>
      </c>
      <c r="R432" s="36"/>
      <c r="T432" s="36"/>
      <c r="U432" s="78" t="s">
        <v>61</v>
      </c>
      <c r="V432" s="36"/>
      <c r="W432" s="36" t="s">
        <v>62</v>
      </c>
      <c r="X432" s="36"/>
    </row>
    <row r="433" spans="1:24" x14ac:dyDescent="0.55000000000000004">
      <c r="B433" s="36"/>
      <c r="C433" s="36"/>
      <c r="D433" s="78" t="s">
        <v>64</v>
      </c>
      <c r="E433" s="36"/>
      <c r="F433" s="36"/>
      <c r="H433" s="36"/>
      <c r="I433" s="36"/>
      <c r="J433" s="78" t="s">
        <v>64</v>
      </c>
      <c r="K433" s="36"/>
      <c r="L433" s="36"/>
      <c r="N433" s="36"/>
      <c r="O433" s="36"/>
      <c r="P433" s="78" t="s">
        <v>64</v>
      </c>
      <c r="Q433" s="36"/>
      <c r="R433" s="36"/>
      <c r="T433" s="36"/>
      <c r="U433" s="36"/>
      <c r="V433" s="78" t="s">
        <v>64</v>
      </c>
      <c r="W433" s="36"/>
      <c r="X433" s="36"/>
    </row>
    <row r="434" spans="1:24" x14ac:dyDescent="0.55000000000000004">
      <c r="B434" s="36"/>
      <c r="C434" s="36"/>
      <c r="D434" s="78" t="s">
        <v>60</v>
      </c>
      <c r="E434" s="36"/>
      <c r="F434" s="36"/>
      <c r="H434" s="36"/>
      <c r="I434" s="36"/>
      <c r="J434" s="78" t="s">
        <v>60</v>
      </c>
      <c r="K434" s="36"/>
      <c r="L434" s="36"/>
      <c r="N434" s="36"/>
      <c r="O434" s="36"/>
      <c r="P434" s="78" t="s">
        <v>60</v>
      </c>
      <c r="Q434" s="36"/>
      <c r="R434" s="36"/>
      <c r="T434" s="36"/>
      <c r="U434" s="36"/>
      <c r="V434" s="78" t="s">
        <v>60</v>
      </c>
      <c r="W434" s="36"/>
      <c r="X434" s="36"/>
    </row>
    <row r="436" spans="1:24" x14ac:dyDescent="0.55000000000000004">
      <c r="A436" s="89" t="s">
        <v>18</v>
      </c>
      <c r="B436" s="89"/>
      <c r="C436" s="89"/>
      <c r="D436" s="89"/>
      <c r="E436" s="89"/>
      <c r="F436" s="89"/>
      <c r="G436" s="89" t="s">
        <v>18</v>
      </c>
      <c r="H436" s="89"/>
      <c r="I436" s="89"/>
      <c r="J436" s="89"/>
      <c r="K436" s="89"/>
      <c r="L436" s="89"/>
      <c r="M436" s="89" t="s">
        <v>18</v>
      </c>
      <c r="N436" s="89"/>
      <c r="O436" s="89"/>
      <c r="P436" s="89"/>
      <c r="Q436" s="89"/>
      <c r="R436" s="89"/>
      <c r="S436" s="89" t="s">
        <v>18</v>
      </c>
      <c r="T436" s="89"/>
      <c r="U436" s="89"/>
      <c r="V436" s="89"/>
      <c r="W436" s="89"/>
      <c r="X436" s="89"/>
    </row>
    <row r="437" spans="1:24" x14ac:dyDescent="0.55000000000000004">
      <c r="A437" s="89" t="s">
        <v>38</v>
      </c>
      <c r="B437" s="89"/>
      <c r="C437" s="89"/>
      <c r="D437" s="89"/>
      <c r="E437" s="89"/>
      <c r="F437" s="89"/>
      <c r="G437" s="89" t="s">
        <v>38</v>
      </c>
      <c r="H437" s="89"/>
      <c r="I437" s="89"/>
      <c r="J437" s="89"/>
      <c r="K437" s="89"/>
      <c r="L437" s="89"/>
      <c r="M437" s="89" t="s">
        <v>38</v>
      </c>
      <c r="N437" s="89"/>
      <c r="O437" s="89"/>
      <c r="P437" s="89"/>
      <c r="Q437" s="89"/>
      <c r="R437" s="89"/>
      <c r="S437" s="89" t="s">
        <v>38</v>
      </c>
      <c r="T437" s="89"/>
      <c r="U437" s="89"/>
      <c r="V437" s="89"/>
      <c r="W437" s="89"/>
      <c r="X437" s="89"/>
    </row>
    <row r="438" spans="1:24" x14ac:dyDescent="0.55000000000000004">
      <c r="A438" s="89" t="s">
        <v>101</v>
      </c>
      <c r="B438" s="89"/>
      <c r="C438" s="89"/>
      <c r="D438" s="89"/>
      <c r="E438" s="89"/>
      <c r="F438" s="89"/>
      <c r="G438" s="89" t="s">
        <v>101</v>
      </c>
      <c r="H438" s="89"/>
      <c r="I438" s="89"/>
      <c r="J438" s="89"/>
      <c r="K438" s="89"/>
      <c r="L438" s="89"/>
      <c r="M438" s="89" t="s">
        <v>101</v>
      </c>
      <c r="N438" s="89"/>
      <c r="O438" s="89"/>
      <c r="P438" s="89"/>
      <c r="Q438" s="89"/>
      <c r="R438" s="89"/>
      <c r="S438" s="89" t="s">
        <v>101</v>
      </c>
      <c r="T438" s="89"/>
      <c r="U438" s="89"/>
      <c r="V438" s="89"/>
      <c r="W438" s="89"/>
      <c r="X438" s="89"/>
    </row>
    <row r="439" spans="1:24" x14ac:dyDescent="0.55000000000000004">
      <c r="A439" s="89" t="s">
        <v>103</v>
      </c>
      <c r="B439" s="89"/>
      <c r="C439" s="89"/>
      <c r="D439" s="89"/>
      <c r="E439" s="89"/>
      <c r="F439" s="89"/>
      <c r="G439" s="89" t="s">
        <v>105</v>
      </c>
      <c r="H439" s="89"/>
      <c r="I439" s="89"/>
      <c r="J439" s="89"/>
      <c r="K439" s="89"/>
      <c r="L439" s="89"/>
      <c r="M439" s="89" t="s">
        <v>106</v>
      </c>
      <c r="N439" s="89"/>
      <c r="O439" s="89"/>
      <c r="P439" s="89"/>
      <c r="Q439" s="89"/>
      <c r="R439" s="89"/>
      <c r="S439" s="89" t="s">
        <v>104</v>
      </c>
      <c r="T439" s="89"/>
      <c r="U439" s="89"/>
      <c r="V439" s="89"/>
      <c r="W439" s="89"/>
      <c r="X439" s="89"/>
    </row>
    <row r="440" spans="1:24" x14ac:dyDescent="0.55000000000000004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77"/>
      <c r="T440" s="77"/>
      <c r="U440" s="77"/>
      <c r="V440" s="77"/>
      <c r="W440" s="77"/>
      <c r="X440" s="77"/>
    </row>
    <row r="441" spans="1:24" x14ac:dyDescent="0.55000000000000004">
      <c r="A441" s="83" t="s">
        <v>0</v>
      </c>
      <c r="B441" s="83" t="s">
        <v>1</v>
      </c>
      <c r="C441" s="83" t="s">
        <v>2</v>
      </c>
      <c r="D441" s="83" t="s">
        <v>6</v>
      </c>
      <c r="E441" s="83"/>
      <c r="F441" s="83"/>
      <c r="G441" s="83" t="s">
        <v>0</v>
      </c>
      <c r="H441" s="83" t="s">
        <v>1</v>
      </c>
      <c r="I441" s="83" t="s">
        <v>2</v>
      </c>
      <c r="J441" s="83" t="s">
        <v>6</v>
      </c>
      <c r="K441" s="83"/>
      <c r="L441" s="83"/>
      <c r="M441" s="83" t="s">
        <v>0</v>
      </c>
      <c r="N441" s="83" t="s">
        <v>1</v>
      </c>
      <c r="O441" s="83" t="s">
        <v>2</v>
      </c>
      <c r="P441" s="83" t="s">
        <v>6</v>
      </c>
      <c r="Q441" s="83"/>
      <c r="R441" s="83"/>
      <c r="S441" s="83" t="s">
        <v>0</v>
      </c>
      <c r="T441" s="83" t="s">
        <v>1</v>
      </c>
      <c r="U441" s="83" t="s">
        <v>2</v>
      </c>
      <c r="V441" s="84" t="s">
        <v>6</v>
      </c>
      <c r="W441" s="85"/>
      <c r="X441" s="86"/>
    </row>
    <row r="442" spans="1:24" x14ac:dyDescent="0.55000000000000004">
      <c r="A442" s="83"/>
      <c r="B442" s="83"/>
      <c r="C442" s="83"/>
      <c r="D442" s="76" t="s">
        <v>3</v>
      </c>
      <c r="E442" s="76" t="s">
        <v>4</v>
      </c>
      <c r="F442" s="76" t="s">
        <v>5</v>
      </c>
      <c r="G442" s="83"/>
      <c r="H442" s="83"/>
      <c r="I442" s="83"/>
      <c r="J442" s="76" t="s">
        <v>42</v>
      </c>
      <c r="K442" s="76" t="s">
        <v>43</v>
      </c>
      <c r="L442" s="76" t="s">
        <v>44</v>
      </c>
      <c r="M442" s="83"/>
      <c r="N442" s="83"/>
      <c r="O442" s="83"/>
      <c r="P442" s="76" t="s">
        <v>45</v>
      </c>
      <c r="Q442" s="76" t="s">
        <v>46</v>
      </c>
      <c r="R442" s="76" t="s">
        <v>47</v>
      </c>
      <c r="S442" s="83"/>
      <c r="T442" s="83"/>
      <c r="U442" s="83"/>
      <c r="V442" s="76" t="s">
        <v>50</v>
      </c>
      <c r="W442" s="76" t="s">
        <v>51</v>
      </c>
      <c r="X442" s="76" t="s">
        <v>52</v>
      </c>
    </row>
    <row r="443" spans="1:24" x14ac:dyDescent="0.55000000000000004">
      <c r="A443" s="30">
        <v>1</v>
      </c>
      <c r="B443" s="31" t="s">
        <v>7</v>
      </c>
      <c r="C443" s="4">
        <f>SUM(D443+E443+F443)</f>
        <v>3124162</v>
      </c>
      <c r="D443" s="2">
        <f>SUM(D8,D37,D66,D95,D124,D153,D182,D211,D298,D327,D356,D385,D414)</f>
        <v>988054</v>
      </c>
      <c r="E443" s="2">
        <f t="shared" ref="E443:F443" si="68">SUM(E8,E37,E66,E95,E124,E153,E182,E211,E298,E327,E356,E385,E414)</f>
        <v>1028054</v>
      </c>
      <c r="F443" s="2">
        <f t="shared" si="68"/>
        <v>1108054</v>
      </c>
      <c r="G443" s="30">
        <v>1</v>
      </c>
      <c r="H443" s="31" t="s">
        <v>7</v>
      </c>
      <c r="I443" s="4">
        <f t="shared" ref="I443:I455" si="69">SUM(J443+K443+L443)</f>
        <v>3040308</v>
      </c>
      <c r="J443" s="2">
        <f>SUM(J8,J37,J66,J95,J124,J153,J182,J211,J298,J327,J356,J385,J414)</f>
        <v>978054</v>
      </c>
      <c r="K443" s="2">
        <f t="shared" ref="K443:L443" si="70">SUM(K8,K37,K66,K95,K124,K153,K182,K211,K298,K327,K356,K385,K414)</f>
        <v>8254</v>
      </c>
      <c r="L443" s="2">
        <f t="shared" si="70"/>
        <v>2054000</v>
      </c>
      <c r="M443" s="30">
        <v>1</v>
      </c>
      <c r="N443" s="31" t="s">
        <v>7</v>
      </c>
      <c r="O443" s="4">
        <f t="shared" ref="O443:O455" si="71">SUM(P443+Q443+R443)</f>
        <v>2950108</v>
      </c>
      <c r="P443" s="2">
        <f>SUM(P8,P37,P66,P95,P124,P153,P182,P211,P298,P327,P356,P385,P414)</f>
        <v>973200</v>
      </c>
      <c r="Q443" s="2">
        <f t="shared" ref="Q443:R443" si="72">SUM(Q8,Q37,Q66,Q95,Q124,Q153,Q182,Q211,Q298,Q327,Q356,Q385,Q414)</f>
        <v>995054</v>
      </c>
      <c r="R443" s="2">
        <f t="shared" si="72"/>
        <v>981854</v>
      </c>
      <c r="S443" s="30">
        <v>1</v>
      </c>
      <c r="T443" s="31" t="s">
        <v>7</v>
      </c>
      <c r="U443" s="4">
        <f t="shared" ref="U443:U455" si="73">SUM(V443+W443+X443)</f>
        <v>2933572</v>
      </c>
      <c r="V443" s="2">
        <f>SUM(V8,V37,V66,V95,V124,V153,V182,V211,V298,V327,V356,V385,V414)</f>
        <v>982000</v>
      </c>
      <c r="W443" s="2">
        <f t="shared" ref="W443:X443" si="74">SUM(W8,W37,W66,W95,W124,W153,W182,W211,W298,W327,W356,W385,W414)</f>
        <v>970754</v>
      </c>
      <c r="X443" s="2">
        <f t="shared" si="74"/>
        <v>980818</v>
      </c>
    </row>
    <row r="444" spans="1:24" x14ac:dyDescent="0.55000000000000004">
      <c r="A444" s="32">
        <v>2</v>
      </c>
      <c r="B444" s="3" t="s">
        <v>83</v>
      </c>
      <c r="C444" s="4">
        <f t="shared" ref="C444:C455" si="75">SUM(D444+E444+F444)</f>
        <v>837180</v>
      </c>
      <c r="D444" s="4">
        <f>SUM(D9,D38)</f>
        <v>279060</v>
      </c>
      <c r="E444" s="4">
        <f t="shared" ref="E444:F444" si="76">SUM(E9,E38)</f>
        <v>279060</v>
      </c>
      <c r="F444" s="4">
        <f t="shared" si="76"/>
        <v>279060</v>
      </c>
      <c r="G444" s="32">
        <v>2</v>
      </c>
      <c r="H444" s="3" t="s">
        <v>83</v>
      </c>
      <c r="I444" s="4">
        <f t="shared" si="69"/>
        <v>837180</v>
      </c>
      <c r="J444" s="4">
        <f>SUM(J9,J38)</f>
        <v>279060</v>
      </c>
      <c r="K444" s="4">
        <f t="shared" ref="K444:L444" si="77">SUM(K9,K38)</f>
        <v>279060</v>
      </c>
      <c r="L444" s="4">
        <f t="shared" si="77"/>
        <v>279060</v>
      </c>
      <c r="M444" s="32">
        <v>2</v>
      </c>
      <c r="N444" s="3" t="s">
        <v>83</v>
      </c>
      <c r="O444" s="4">
        <f t="shared" si="71"/>
        <v>837180</v>
      </c>
      <c r="P444" s="4">
        <f>SUM(P9,P38)</f>
        <v>279060</v>
      </c>
      <c r="Q444" s="4">
        <f t="shared" ref="Q444:R444" si="78">SUM(Q9,Q38)</f>
        <v>279060</v>
      </c>
      <c r="R444" s="4">
        <f t="shared" si="78"/>
        <v>279060</v>
      </c>
      <c r="S444" s="32">
        <v>2</v>
      </c>
      <c r="T444" s="3" t="s">
        <v>83</v>
      </c>
      <c r="U444" s="4">
        <f t="shared" si="73"/>
        <v>837180</v>
      </c>
      <c r="V444" s="4">
        <f>SUM(V9,V38)</f>
        <v>279060</v>
      </c>
      <c r="W444" s="4">
        <f t="shared" ref="W444:X444" si="79">SUM(W9,W38)</f>
        <v>279060</v>
      </c>
      <c r="X444" s="4">
        <f t="shared" si="79"/>
        <v>279060</v>
      </c>
    </row>
    <row r="445" spans="1:24" x14ac:dyDescent="0.55000000000000004">
      <c r="A445" s="32">
        <v>3</v>
      </c>
      <c r="B445" s="3" t="s">
        <v>84</v>
      </c>
      <c r="C445" s="4">
        <f t="shared" si="75"/>
        <v>1915955</v>
      </c>
      <c r="D445" s="4">
        <f>SUM(D10,D39,D67,D96,D125,D154,D183,D212,D299,D328,D357,D386,D415)</f>
        <v>629795</v>
      </c>
      <c r="E445" s="4">
        <f t="shared" ref="E445:F445" si="80">SUM(E10,E39,E67,E96,E125,E154,E183,E212,E299,E328,E357,E386,E415)</f>
        <v>643080</v>
      </c>
      <c r="F445" s="4">
        <f t="shared" si="80"/>
        <v>643080</v>
      </c>
      <c r="G445" s="32">
        <v>3</v>
      </c>
      <c r="H445" s="3" t="s">
        <v>84</v>
      </c>
      <c r="I445" s="4">
        <f t="shared" si="69"/>
        <v>1889385</v>
      </c>
      <c r="J445" s="4">
        <f>SUM(J10,J39,J67,J96,J125,J154,J183,J212,J299,J328,J357,J386,J415)</f>
        <v>629795</v>
      </c>
      <c r="K445" s="4">
        <f t="shared" ref="K445:L445" si="81">SUM(K10,K39,K67,K96,K125,K154,K183,K212,K299,K328,K357,K386,K415)</f>
        <v>629795</v>
      </c>
      <c r="L445" s="4">
        <f t="shared" si="81"/>
        <v>629795</v>
      </c>
      <c r="M445" s="32">
        <v>3</v>
      </c>
      <c r="N445" s="3" t="s">
        <v>84</v>
      </c>
      <c r="O445" s="4">
        <f t="shared" si="71"/>
        <v>1924157</v>
      </c>
      <c r="P445" s="4">
        <f>SUM(P10,P39,P67,P96,P125,P154,P183,P212,P299,P328,P357,P386,P415)</f>
        <v>639480</v>
      </c>
      <c r="Q445" s="4">
        <f t="shared" ref="Q445:R445" si="82">SUM(Q10,Q39,Q67,Q96,Q125,Q154,Q183,Q212,Q299,Q328,Q357,Q386,Q415)</f>
        <v>644987</v>
      </c>
      <c r="R445" s="4">
        <f t="shared" si="82"/>
        <v>639690</v>
      </c>
      <c r="S445" s="32">
        <v>3</v>
      </c>
      <c r="T445" s="3" t="s">
        <v>84</v>
      </c>
      <c r="U445" s="4">
        <f t="shared" si="73"/>
        <v>1945640</v>
      </c>
      <c r="V445" s="4">
        <f>SUM(V10,V39,V67,V96,V125,V154,V183,V212,V299,V328,V357,V386,V415)</f>
        <v>639690</v>
      </c>
      <c r="W445" s="4">
        <f t="shared" ref="W445:X445" si="83">SUM(W10,W39,W67,W96,W125,W154,W183,W212,W299,W328,W357,W386,W415)</f>
        <v>652975</v>
      </c>
      <c r="X445" s="4">
        <f t="shared" si="83"/>
        <v>652975</v>
      </c>
    </row>
    <row r="446" spans="1:24" x14ac:dyDescent="0.55000000000000004">
      <c r="A446" s="32">
        <v>4</v>
      </c>
      <c r="B446" s="3" t="s">
        <v>9</v>
      </c>
      <c r="C446" s="4">
        <f t="shared" si="75"/>
        <v>0</v>
      </c>
      <c r="D446" s="4">
        <v>0</v>
      </c>
      <c r="E446" s="4">
        <v>0</v>
      </c>
      <c r="F446" s="4">
        <v>0</v>
      </c>
      <c r="G446" s="32">
        <v>4</v>
      </c>
      <c r="H446" s="3" t="s">
        <v>9</v>
      </c>
      <c r="I446" s="4">
        <f t="shared" si="69"/>
        <v>0</v>
      </c>
      <c r="J446" s="4">
        <v>0</v>
      </c>
      <c r="K446" s="4">
        <v>0</v>
      </c>
      <c r="L446" s="4">
        <v>0</v>
      </c>
      <c r="M446" s="32">
        <v>4</v>
      </c>
      <c r="N446" s="3" t="s">
        <v>9</v>
      </c>
      <c r="O446" s="4">
        <f t="shared" si="71"/>
        <v>0</v>
      </c>
      <c r="P446" s="4">
        <v>0</v>
      </c>
      <c r="Q446" s="4">
        <v>0</v>
      </c>
      <c r="R446" s="4">
        <v>0</v>
      </c>
      <c r="S446" s="32">
        <v>4</v>
      </c>
      <c r="T446" s="3" t="s">
        <v>9</v>
      </c>
      <c r="U446" s="4">
        <f t="shared" si="73"/>
        <v>0</v>
      </c>
      <c r="V446" s="4">
        <v>0</v>
      </c>
      <c r="W446" s="4">
        <v>0</v>
      </c>
      <c r="X446" s="4">
        <v>0</v>
      </c>
    </row>
    <row r="447" spans="1:24" x14ac:dyDescent="0.55000000000000004">
      <c r="A447" s="32">
        <v>5</v>
      </c>
      <c r="B447" s="3" t="s">
        <v>10</v>
      </c>
      <c r="C447" s="4">
        <f t="shared" si="75"/>
        <v>0</v>
      </c>
      <c r="D447" s="4">
        <v>0</v>
      </c>
      <c r="E447" s="4">
        <v>0</v>
      </c>
      <c r="F447" s="4">
        <v>0</v>
      </c>
      <c r="G447" s="32">
        <v>5</v>
      </c>
      <c r="H447" s="3" t="s">
        <v>10</v>
      </c>
      <c r="I447" s="4">
        <f t="shared" si="69"/>
        <v>0</v>
      </c>
      <c r="J447" s="4">
        <v>0</v>
      </c>
      <c r="K447" s="4">
        <v>0</v>
      </c>
      <c r="L447" s="4">
        <v>0</v>
      </c>
      <c r="M447" s="32">
        <v>5</v>
      </c>
      <c r="N447" s="3" t="s">
        <v>10</v>
      </c>
      <c r="O447" s="4">
        <f t="shared" si="71"/>
        <v>0</v>
      </c>
      <c r="P447" s="4">
        <v>0</v>
      </c>
      <c r="Q447" s="4">
        <v>0</v>
      </c>
      <c r="R447" s="4">
        <v>0</v>
      </c>
      <c r="S447" s="32">
        <v>5</v>
      </c>
      <c r="T447" s="3" t="s">
        <v>10</v>
      </c>
      <c r="U447" s="4">
        <f t="shared" si="73"/>
        <v>0</v>
      </c>
      <c r="V447" s="4">
        <v>0</v>
      </c>
      <c r="W447" s="4">
        <v>0</v>
      </c>
      <c r="X447" s="4">
        <v>0</v>
      </c>
    </row>
    <row r="448" spans="1:24" x14ac:dyDescent="0.55000000000000004">
      <c r="A448" s="32">
        <v>6</v>
      </c>
      <c r="B448" s="3" t="s">
        <v>11</v>
      </c>
      <c r="C448" s="4">
        <f t="shared" si="75"/>
        <v>67450</v>
      </c>
      <c r="D448" s="4">
        <f>SUM(D13,D42,D70,D99,D128,D157,D186,D215,D302,D331,D360,D389,D418)</f>
        <v>20500</v>
      </c>
      <c r="E448" s="4">
        <f t="shared" ref="E448:F448" si="84">SUM(E13,E42,E70,E99,E128,E157,E186,E215,E302,E331,E360,E389,E418)</f>
        <v>23950</v>
      </c>
      <c r="F448" s="4">
        <f t="shared" si="84"/>
        <v>23000</v>
      </c>
      <c r="G448" s="32">
        <v>6</v>
      </c>
      <c r="H448" s="3" t="s">
        <v>11</v>
      </c>
      <c r="I448" s="4">
        <f t="shared" si="69"/>
        <v>58500</v>
      </c>
      <c r="J448" s="4">
        <f>SUM(J13,J42,J70,J99,J128,J157,J186,J215,J302,J331,J360,J389,J418)</f>
        <v>19500</v>
      </c>
      <c r="K448" s="4">
        <f t="shared" ref="K448:L448" si="85">SUM(K13,K42,K70,K99,K128,K157,K186,K215,K302,K331,K360,K389,K418)</f>
        <v>19500</v>
      </c>
      <c r="L448" s="4">
        <f t="shared" si="85"/>
        <v>19500</v>
      </c>
      <c r="M448" s="32">
        <v>6</v>
      </c>
      <c r="N448" s="3" t="s">
        <v>11</v>
      </c>
      <c r="O448" s="4">
        <f t="shared" si="71"/>
        <v>70250</v>
      </c>
      <c r="P448" s="4">
        <f>SUM(P13,P42,P70,P99,P128,P157,P186,P215,P302,P331,P360,P389,P418)</f>
        <v>24300</v>
      </c>
      <c r="Q448" s="4">
        <f t="shared" ref="Q448:R448" si="86">SUM(Q13,Q42,Q70,Q99,Q128,Q157,Q186,Q215,Q302,Q331,Q360,Q389,Q418)</f>
        <v>22500</v>
      </c>
      <c r="R448" s="4">
        <f t="shared" si="86"/>
        <v>23450</v>
      </c>
      <c r="S448" s="32">
        <v>6</v>
      </c>
      <c r="T448" s="3" t="s">
        <v>11</v>
      </c>
      <c r="U448" s="4">
        <f t="shared" si="73"/>
        <v>87000</v>
      </c>
      <c r="V448" s="4">
        <f>SUM(V13,V42,V70,V99,V128,V157,V186,V215,V302,V331,V360,V389,V418)</f>
        <v>24500</v>
      </c>
      <c r="W448" s="4">
        <f t="shared" ref="W448:X448" si="87">SUM(W13,W42,W70,W99,W128,W157,W186,W215,W302,W331,W360,W389,W418)</f>
        <v>22500</v>
      </c>
      <c r="X448" s="4">
        <f t="shared" si="87"/>
        <v>40000</v>
      </c>
    </row>
    <row r="449" spans="1:24" x14ac:dyDescent="0.55000000000000004">
      <c r="A449" s="32">
        <v>7</v>
      </c>
      <c r="B449" s="3" t="s">
        <v>12</v>
      </c>
      <c r="C449" s="4">
        <f t="shared" si="75"/>
        <v>1276500</v>
      </c>
      <c r="D449" s="4">
        <f>SUM(D14,D43,D71,D100,D129,D158,D187,D216,D274,D245,D303,D332,D361,D390,D419)</f>
        <v>72000</v>
      </c>
      <c r="E449" s="4">
        <f t="shared" ref="E449:F449" si="88">SUM(E14,E43,E71,E100,E129,E158,E187,E216,E274,E245,E303,E332,E361,E390,E419)</f>
        <v>418500</v>
      </c>
      <c r="F449" s="4">
        <f t="shared" si="88"/>
        <v>786000</v>
      </c>
      <c r="G449" s="32">
        <v>7</v>
      </c>
      <c r="H449" s="3" t="s">
        <v>12</v>
      </c>
      <c r="I449" s="4">
        <f t="shared" si="69"/>
        <v>525520</v>
      </c>
      <c r="J449" s="4">
        <f t="shared" ref="J449:L449" si="89">SUM(J14,J43,J71,J100,J129,J158,J187,J216,J274,J245,J303,J332,J361,J390,J419)</f>
        <v>216500</v>
      </c>
      <c r="K449" s="4">
        <f t="shared" si="89"/>
        <v>143140</v>
      </c>
      <c r="L449" s="4">
        <f t="shared" si="89"/>
        <v>165880</v>
      </c>
      <c r="M449" s="32">
        <v>7</v>
      </c>
      <c r="N449" s="3" t="s">
        <v>12</v>
      </c>
      <c r="O449" s="4">
        <f t="shared" si="71"/>
        <v>426380</v>
      </c>
      <c r="P449" s="4">
        <f t="shared" ref="P449:R449" si="90">SUM(P14,P43,P71,P100,P129,P158,P187,P216,P274,P245,P303,P332,P361,P390,P419)</f>
        <v>104000</v>
      </c>
      <c r="Q449" s="4">
        <f t="shared" si="90"/>
        <v>76880</v>
      </c>
      <c r="R449" s="4">
        <f t="shared" si="90"/>
        <v>245500</v>
      </c>
      <c r="S449" s="32">
        <v>7</v>
      </c>
      <c r="T449" s="3" t="s">
        <v>12</v>
      </c>
      <c r="U449" s="4">
        <f t="shared" si="73"/>
        <v>643450</v>
      </c>
      <c r="V449" s="4">
        <f t="shared" ref="V449:X449" si="91">SUM(V14,V43,V71,V100,V129,V158,V187,V216,V274,V245,V303,V332,V361,V390,V419)</f>
        <v>198950</v>
      </c>
      <c r="W449" s="4">
        <f t="shared" si="91"/>
        <v>199500</v>
      </c>
      <c r="X449" s="4">
        <f t="shared" si="91"/>
        <v>245000</v>
      </c>
    </row>
    <row r="450" spans="1:24" x14ac:dyDescent="0.55000000000000004">
      <c r="A450" s="32">
        <v>8</v>
      </c>
      <c r="B450" s="3" t="s">
        <v>13</v>
      </c>
      <c r="C450" s="4">
        <f t="shared" si="75"/>
        <v>87500</v>
      </c>
      <c r="D450" s="4">
        <f t="shared" ref="D450:F454" si="92">SUM(D15,D44,D72,D101,D130,D159,D188,D217,D275,D304,D333,D362,D391,D420)</f>
        <v>0</v>
      </c>
      <c r="E450" s="4">
        <f t="shared" si="92"/>
        <v>76500</v>
      </c>
      <c r="F450" s="4">
        <f t="shared" si="92"/>
        <v>11000</v>
      </c>
      <c r="G450" s="32">
        <v>8</v>
      </c>
      <c r="H450" s="3" t="s">
        <v>13</v>
      </c>
      <c r="I450" s="4">
        <f t="shared" si="69"/>
        <v>90680</v>
      </c>
      <c r="J450" s="4">
        <f t="shared" ref="J450:L454" si="93">SUM(J15,J44,J72,J101,J130,J159,J188,J217,J275,J304,J333,J362,J391,J420)</f>
        <v>47000</v>
      </c>
      <c r="K450" s="4">
        <f t="shared" si="93"/>
        <v>18030</v>
      </c>
      <c r="L450" s="4">
        <f t="shared" si="93"/>
        <v>25650</v>
      </c>
      <c r="M450" s="32">
        <v>8</v>
      </c>
      <c r="N450" s="3" t="s">
        <v>13</v>
      </c>
      <c r="O450" s="4">
        <f t="shared" si="71"/>
        <v>946200</v>
      </c>
      <c r="P450" s="4">
        <f t="shared" ref="P450:R454" si="94">SUM(P15,P44,P72,P101,P130,P159,P188,P217,P275,P304,P333,P362,P391,P420)</f>
        <v>95300</v>
      </c>
      <c r="Q450" s="4">
        <f t="shared" si="94"/>
        <v>87000</v>
      </c>
      <c r="R450" s="4">
        <f t="shared" si="94"/>
        <v>763900</v>
      </c>
      <c r="S450" s="32">
        <v>8</v>
      </c>
      <c r="T450" s="3" t="s">
        <v>13</v>
      </c>
      <c r="U450" s="4">
        <f t="shared" si="73"/>
        <v>239000</v>
      </c>
      <c r="V450" s="4">
        <f t="shared" ref="V450:X454" si="95">SUM(V15,V44,V72,V101,V130,V159,V188,V217,V275,V304,V333,V362,V391,V420)</f>
        <v>45500</v>
      </c>
      <c r="W450" s="4">
        <f t="shared" si="95"/>
        <v>53000</v>
      </c>
      <c r="X450" s="4">
        <f t="shared" si="95"/>
        <v>140500</v>
      </c>
    </row>
    <row r="451" spans="1:24" x14ac:dyDescent="0.55000000000000004">
      <c r="A451" s="32">
        <v>9</v>
      </c>
      <c r="B451" s="3" t="s">
        <v>14</v>
      </c>
      <c r="C451" s="4">
        <f t="shared" si="75"/>
        <v>67200</v>
      </c>
      <c r="D451" s="4">
        <f t="shared" si="92"/>
        <v>22200</v>
      </c>
      <c r="E451" s="4">
        <f t="shared" si="92"/>
        <v>22800</v>
      </c>
      <c r="F451" s="4">
        <f t="shared" si="92"/>
        <v>22200</v>
      </c>
      <c r="G451" s="32">
        <v>9</v>
      </c>
      <c r="H451" s="3" t="s">
        <v>14</v>
      </c>
      <c r="I451" s="4">
        <f t="shared" si="69"/>
        <v>39450</v>
      </c>
      <c r="J451" s="4">
        <f t="shared" si="93"/>
        <v>8200</v>
      </c>
      <c r="K451" s="4">
        <f t="shared" si="93"/>
        <v>16100</v>
      </c>
      <c r="L451" s="4">
        <f t="shared" si="93"/>
        <v>15150</v>
      </c>
      <c r="M451" s="32">
        <v>9</v>
      </c>
      <c r="N451" s="3" t="s">
        <v>14</v>
      </c>
      <c r="O451" s="4">
        <f t="shared" si="71"/>
        <v>57500</v>
      </c>
      <c r="P451" s="4">
        <f t="shared" si="94"/>
        <v>11200</v>
      </c>
      <c r="Q451" s="4">
        <f t="shared" si="94"/>
        <v>24600</v>
      </c>
      <c r="R451" s="4">
        <f t="shared" si="94"/>
        <v>21700</v>
      </c>
      <c r="S451" s="32">
        <v>9</v>
      </c>
      <c r="T451" s="3" t="s">
        <v>14</v>
      </c>
      <c r="U451" s="4">
        <f t="shared" si="73"/>
        <v>87300</v>
      </c>
      <c r="V451" s="4">
        <f t="shared" si="95"/>
        <v>23800</v>
      </c>
      <c r="W451" s="4">
        <f t="shared" si="95"/>
        <v>23000</v>
      </c>
      <c r="X451" s="4">
        <f t="shared" si="95"/>
        <v>40500</v>
      </c>
    </row>
    <row r="452" spans="1:24" x14ac:dyDescent="0.55000000000000004">
      <c r="A452" s="32">
        <v>10</v>
      </c>
      <c r="B452" s="3" t="s">
        <v>15</v>
      </c>
      <c r="C452" s="4">
        <f t="shared" si="75"/>
        <v>621564</v>
      </c>
      <c r="D452" s="4">
        <f t="shared" si="92"/>
        <v>0</v>
      </c>
      <c r="E452" s="4">
        <f t="shared" si="92"/>
        <v>509000</v>
      </c>
      <c r="F452" s="4">
        <f t="shared" si="92"/>
        <v>112564</v>
      </c>
      <c r="G452" s="32">
        <v>10</v>
      </c>
      <c r="H452" s="3" t="s">
        <v>15</v>
      </c>
      <c r="I452" s="4">
        <f t="shared" si="69"/>
        <v>589162.26</v>
      </c>
      <c r="J452" s="4">
        <f t="shared" si="93"/>
        <v>509000</v>
      </c>
      <c r="K452" s="4">
        <f t="shared" si="93"/>
        <v>0</v>
      </c>
      <c r="L452" s="4">
        <f t="shared" si="93"/>
        <v>80162.259999999995</v>
      </c>
      <c r="M452" s="32">
        <v>10</v>
      </c>
      <c r="N452" s="3" t="s">
        <v>15</v>
      </c>
      <c r="O452" s="4">
        <f t="shared" si="71"/>
        <v>520000</v>
      </c>
      <c r="P452" s="4">
        <f t="shared" si="94"/>
        <v>0</v>
      </c>
      <c r="Q452" s="4">
        <f t="shared" si="94"/>
        <v>0</v>
      </c>
      <c r="R452" s="4">
        <f t="shared" si="94"/>
        <v>520000</v>
      </c>
      <c r="S452" s="32">
        <v>10</v>
      </c>
      <c r="T452" s="3" t="s">
        <v>15</v>
      </c>
      <c r="U452" s="4">
        <f t="shared" si="73"/>
        <v>593032.18999999994</v>
      </c>
      <c r="V452" s="4">
        <f t="shared" si="95"/>
        <v>520000</v>
      </c>
      <c r="W452" s="4">
        <f t="shared" si="95"/>
        <v>43032.19</v>
      </c>
      <c r="X452" s="4">
        <f t="shared" si="95"/>
        <v>30000</v>
      </c>
    </row>
    <row r="453" spans="1:24" x14ac:dyDescent="0.55000000000000004">
      <c r="A453" s="32">
        <v>11</v>
      </c>
      <c r="B453" s="3" t="s">
        <v>16</v>
      </c>
      <c r="C453" s="4">
        <f t="shared" si="75"/>
        <v>0</v>
      </c>
      <c r="D453" s="4">
        <f t="shared" si="92"/>
        <v>0</v>
      </c>
      <c r="E453" s="4">
        <f t="shared" si="92"/>
        <v>0</v>
      </c>
      <c r="F453" s="4">
        <f t="shared" si="92"/>
        <v>0</v>
      </c>
      <c r="G453" s="32">
        <v>11</v>
      </c>
      <c r="H453" s="3" t="s">
        <v>16</v>
      </c>
      <c r="I453" s="4">
        <f t="shared" si="69"/>
        <v>0</v>
      </c>
      <c r="J453" s="4">
        <f t="shared" si="93"/>
        <v>0</v>
      </c>
      <c r="K453" s="4">
        <f t="shared" si="93"/>
        <v>0</v>
      </c>
      <c r="L453" s="4">
        <f t="shared" si="93"/>
        <v>0</v>
      </c>
      <c r="M453" s="32">
        <v>11</v>
      </c>
      <c r="N453" s="3" t="s">
        <v>16</v>
      </c>
      <c r="O453" s="4">
        <f t="shared" si="71"/>
        <v>46400</v>
      </c>
      <c r="P453" s="4">
        <v>26400</v>
      </c>
      <c r="Q453" s="4">
        <f t="shared" si="94"/>
        <v>0</v>
      </c>
      <c r="R453" s="4">
        <f t="shared" si="94"/>
        <v>20000</v>
      </c>
      <c r="S453" s="32">
        <v>11</v>
      </c>
      <c r="T453" s="3" t="s">
        <v>16</v>
      </c>
      <c r="U453" s="4">
        <f t="shared" si="73"/>
        <v>26000</v>
      </c>
      <c r="V453" s="4">
        <f t="shared" si="95"/>
        <v>0</v>
      </c>
      <c r="W453" s="4">
        <f>SUM(W18,W47,W75,W104,W133,W162,W191,W220,W278,W307,W336,W365,W394,W423)</f>
        <v>0</v>
      </c>
      <c r="X453" s="4">
        <f>SUM(X18,X47,X75,X104,X133,X162,X191,X220,X249,X278,X307,X336,X365,X394,X423)</f>
        <v>26000</v>
      </c>
    </row>
    <row r="454" spans="1:24" x14ac:dyDescent="0.55000000000000004">
      <c r="A454" s="32">
        <v>12</v>
      </c>
      <c r="B454" s="3" t="s">
        <v>17</v>
      </c>
      <c r="C454" s="4">
        <f t="shared" si="75"/>
        <v>0</v>
      </c>
      <c r="D454" s="4">
        <f t="shared" si="92"/>
        <v>0</v>
      </c>
      <c r="E454" s="4">
        <f t="shared" si="92"/>
        <v>0</v>
      </c>
      <c r="F454" s="4">
        <f t="shared" si="92"/>
        <v>0</v>
      </c>
      <c r="G454" s="32">
        <v>12</v>
      </c>
      <c r="H454" s="3" t="s">
        <v>17</v>
      </c>
      <c r="I454" s="4">
        <f t="shared" si="69"/>
        <v>468000</v>
      </c>
      <c r="J454" s="4">
        <f t="shared" si="93"/>
        <v>0</v>
      </c>
      <c r="K454" s="4">
        <f t="shared" si="93"/>
        <v>0</v>
      </c>
      <c r="L454" s="4">
        <f t="shared" si="93"/>
        <v>468000</v>
      </c>
      <c r="M454" s="32">
        <v>12</v>
      </c>
      <c r="N454" s="3" t="s">
        <v>17</v>
      </c>
      <c r="O454" s="4">
        <f t="shared" si="71"/>
        <v>0</v>
      </c>
      <c r="P454" s="4">
        <f t="shared" si="94"/>
        <v>0</v>
      </c>
      <c r="Q454" s="4">
        <f t="shared" si="94"/>
        <v>0</v>
      </c>
      <c r="R454" s="4">
        <f t="shared" si="94"/>
        <v>0</v>
      </c>
      <c r="S454" s="32">
        <v>12</v>
      </c>
      <c r="T454" s="3" t="s">
        <v>17</v>
      </c>
      <c r="U454" s="4">
        <f t="shared" si="73"/>
        <v>2310000</v>
      </c>
      <c r="V454" s="4">
        <f t="shared" si="95"/>
        <v>397000</v>
      </c>
      <c r="W454" s="4">
        <f>SUM(W19,W48,W76,W105,W134,W163,W192,W221,W279,W308,W337,W366,W395,W424)</f>
        <v>1913000</v>
      </c>
      <c r="X454" s="4">
        <f t="shared" si="95"/>
        <v>0</v>
      </c>
    </row>
    <row r="455" spans="1:24" x14ac:dyDescent="0.55000000000000004">
      <c r="A455" s="34">
        <v>13</v>
      </c>
      <c r="B455" s="5" t="s">
        <v>59</v>
      </c>
      <c r="C455" s="4">
        <f t="shared" si="75"/>
        <v>0</v>
      </c>
      <c r="D455" s="4">
        <f>SUM(D20,D49)</f>
        <v>0</v>
      </c>
      <c r="E455" s="4">
        <f t="shared" ref="E455:F455" si="96">SUM(E20,E49)</f>
        <v>0</v>
      </c>
      <c r="F455" s="4">
        <f t="shared" si="96"/>
        <v>0</v>
      </c>
      <c r="G455" s="34">
        <v>13</v>
      </c>
      <c r="H455" s="5" t="s">
        <v>59</v>
      </c>
      <c r="I455" s="4">
        <f t="shared" si="69"/>
        <v>0</v>
      </c>
      <c r="J455" s="4">
        <f>SUM(J20,J49)</f>
        <v>0</v>
      </c>
      <c r="K455" s="4">
        <f t="shared" ref="K455:L455" si="97">SUM(K20,K49)</f>
        <v>0</v>
      </c>
      <c r="L455" s="4">
        <f t="shared" si="97"/>
        <v>0</v>
      </c>
      <c r="M455" s="34">
        <v>13</v>
      </c>
      <c r="N455" s="5" t="s">
        <v>59</v>
      </c>
      <c r="O455" s="4">
        <f t="shared" si="71"/>
        <v>0</v>
      </c>
      <c r="P455" s="4">
        <f>SUM(P20,P49)</f>
        <v>0</v>
      </c>
      <c r="Q455" s="4">
        <f t="shared" ref="Q455:R455" si="98">SUM(Q20,Q49)</f>
        <v>0</v>
      </c>
      <c r="R455" s="4">
        <f t="shared" si="98"/>
        <v>0</v>
      </c>
      <c r="S455" s="34">
        <v>13</v>
      </c>
      <c r="T455" s="5" t="s">
        <v>59</v>
      </c>
      <c r="U455" s="4">
        <f t="shared" si="73"/>
        <v>18000</v>
      </c>
      <c r="V455" s="4">
        <f>SUM(V20,V49)</f>
        <v>0</v>
      </c>
      <c r="W455" s="4">
        <f t="shared" ref="W455:X455" si="99">SUM(W20,W49)</f>
        <v>0</v>
      </c>
      <c r="X455" s="4">
        <f t="shared" si="99"/>
        <v>18000</v>
      </c>
    </row>
    <row r="456" spans="1:24" x14ac:dyDescent="0.55000000000000004">
      <c r="A456" s="87" t="s">
        <v>2</v>
      </c>
      <c r="B456" s="88"/>
      <c r="C456" s="43">
        <f>SUM(C443:C455)</f>
        <v>7997511</v>
      </c>
      <c r="D456" s="43">
        <f>SUM(D443:D455)</f>
        <v>2011609</v>
      </c>
      <c r="E456" s="43">
        <f>SUM(E443:E455)</f>
        <v>3000944</v>
      </c>
      <c r="F456" s="43">
        <f>SUM(F443:F455)</f>
        <v>2984958</v>
      </c>
      <c r="G456" s="87" t="s">
        <v>2</v>
      </c>
      <c r="H456" s="88"/>
      <c r="I456" s="43">
        <f>SUM(I443:I455)</f>
        <v>7538185.2599999998</v>
      </c>
      <c r="J456" s="43">
        <f>SUM(J443:J455)</f>
        <v>2687109</v>
      </c>
      <c r="K456" s="43">
        <f>SUM(K443:K455)</f>
        <v>1113879</v>
      </c>
      <c r="L456" s="43">
        <f>SUM(L443:L455)</f>
        <v>3737197.26</v>
      </c>
      <c r="M456" s="87" t="s">
        <v>2</v>
      </c>
      <c r="N456" s="88"/>
      <c r="O456" s="43">
        <f>SUM(O443:O455)</f>
        <v>7778175</v>
      </c>
      <c r="P456" s="43">
        <f>SUM(P443:P455)</f>
        <v>2152940</v>
      </c>
      <c r="Q456" s="43">
        <f>SUM(Q443:Q455)</f>
        <v>2130081</v>
      </c>
      <c r="R456" s="43">
        <f>SUM(R443:R455)</f>
        <v>3495154</v>
      </c>
      <c r="S456" s="87" t="s">
        <v>2</v>
      </c>
      <c r="T456" s="88"/>
      <c r="U456" s="43">
        <f>SUM(U443:U455)</f>
        <v>9720174.1899999995</v>
      </c>
      <c r="V456" s="43">
        <f>SUM(V443:V455)</f>
        <v>3110500</v>
      </c>
      <c r="W456" s="43">
        <f>SUM(W443:W455)</f>
        <v>4156821.19</v>
      </c>
      <c r="X456" s="43">
        <f>SUM(X443:X455)</f>
        <v>2452853</v>
      </c>
    </row>
    <row r="458" spans="1:24" x14ac:dyDescent="0.55000000000000004">
      <c r="A458" s="38"/>
      <c r="B458" s="36"/>
      <c r="C458" s="36"/>
      <c r="D458" s="36"/>
      <c r="E458" s="36"/>
      <c r="F458" s="36"/>
      <c r="G458" s="38"/>
      <c r="H458" s="36"/>
      <c r="I458" s="36"/>
      <c r="J458" s="36"/>
      <c r="K458" s="36"/>
      <c r="L458" s="36"/>
      <c r="M458" s="38"/>
      <c r="N458" s="36"/>
      <c r="O458" s="36"/>
      <c r="P458" s="36"/>
      <c r="Q458" s="36"/>
      <c r="R458" s="36"/>
      <c r="S458" s="38"/>
      <c r="T458" s="36"/>
      <c r="U458" s="36"/>
      <c r="V458" s="36"/>
      <c r="W458" s="36"/>
      <c r="X458" s="36"/>
    </row>
    <row r="459" spans="1:24" x14ac:dyDescent="0.55000000000000004">
      <c r="A459" s="36"/>
      <c r="B459" s="78"/>
      <c r="C459" s="36"/>
      <c r="D459" s="82"/>
      <c r="E459" s="82"/>
      <c r="F459" s="82"/>
      <c r="G459" s="36"/>
      <c r="H459" s="78"/>
      <c r="I459" s="36"/>
      <c r="J459" s="82"/>
      <c r="K459" s="82"/>
      <c r="L459" s="82"/>
      <c r="M459" s="36"/>
      <c r="N459" s="78"/>
      <c r="O459" s="36"/>
      <c r="P459" s="82"/>
      <c r="Q459" s="82"/>
      <c r="R459" s="82"/>
      <c r="S459" s="36"/>
      <c r="T459" s="78"/>
      <c r="U459" s="36"/>
      <c r="V459" s="78"/>
      <c r="W459" s="78"/>
      <c r="X459" s="78"/>
    </row>
    <row r="460" spans="1:24" x14ac:dyDescent="0.55000000000000004">
      <c r="A460" s="36"/>
      <c r="B460" s="78"/>
      <c r="C460" s="36"/>
      <c r="D460" s="82"/>
      <c r="E460" s="82"/>
      <c r="F460" s="82"/>
      <c r="G460" s="36"/>
      <c r="H460" s="78"/>
      <c r="I460" s="36"/>
      <c r="J460" s="82"/>
      <c r="K460" s="82"/>
      <c r="L460" s="82"/>
      <c r="M460" s="36"/>
      <c r="N460" s="78"/>
      <c r="O460" s="36"/>
      <c r="P460" s="82"/>
      <c r="Q460" s="82"/>
      <c r="R460" s="82"/>
      <c r="S460" s="36"/>
      <c r="T460" s="78"/>
      <c r="U460" s="36"/>
      <c r="V460" s="78"/>
      <c r="W460" s="78"/>
      <c r="X460" s="78"/>
    </row>
    <row r="461" spans="1:24" x14ac:dyDescent="0.55000000000000004">
      <c r="A461" s="38" t="s">
        <v>54</v>
      </c>
      <c r="B461" s="36"/>
      <c r="C461" s="36"/>
      <c r="D461" s="36"/>
      <c r="E461" s="36"/>
      <c r="F461" s="36"/>
      <c r="G461" s="38" t="s">
        <v>54</v>
      </c>
      <c r="H461" s="36"/>
      <c r="I461" s="36"/>
      <c r="J461" s="36"/>
      <c r="K461" s="36"/>
      <c r="L461" s="36"/>
      <c r="M461" s="38" t="s">
        <v>54</v>
      </c>
      <c r="N461" s="36"/>
      <c r="O461" s="36"/>
      <c r="P461" s="36"/>
      <c r="Q461" s="36"/>
      <c r="R461" s="36"/>
      <c r="S461" s="38" t="s">
        <v>54</v>
      </c>
      <c r="T461" s="36"/>
      <c r="U461" s="36"/>
      <c r="V461" s="36"/>
      <c r="W461" s="36"/>
      <c r="X461" s="36"/>
    </row>
    <row r="462" spans="1:24" x14ac:dyDescent="0.55000000000000004">
      <c r="A462" s="36"/>
      <c r="B462" s="78" t="s">
        <v>55</v>
      </c>
      <c r="C462" s="36"/>
      <c r="D462" s="82" t="s">
        <v>90</v>
      </c>
      <c r="E462" s="82"/>
      <c r="F462" s="82"/>
      <c r="G462" s="36"/>
      <c r="H462" s="78" t="s">
        <v>55</v>
      </c>
      <c r="I462" s="36"/>
      <c r="J462" s="82" t="s">
        <v>90</v>
      </c>
      <c r="K462" s="82"/>
      <c r="L462" s="82"/>
      <c r="M462" s="36"/>
      <c r="N462" s="78" t="s">
        <v>55</v>
      </c>
      <c r="O462" s="36"/>
      <c r="P462" s="82" t="s">
        <v>90</v>
      </c>
      <c r="Q462" s="82"/>
      <c r="R462" s="82"/>
      <c r="S462" s="36"/>
      <c r="T462" s="78" t="s">
        <v>55</v>
      </c>
      <c r="U462" s="36"/>
      <c r="V462" s="82" t="s">
        <v>90</v>
      </c>
      <c r="W462" s="82"/>
      <c r="X462" s="82"/>
    </row>
    <row r="463" spans="1:24" x14ac:dyDescent="0.55000000000000004">
      <c r="A463" s="36"/>
      <c r="B463" s="78" t="s">
        <v>56</v>
      </c>
      <c r="C463" s="36"/>
      <c r="D463" s="82" t="s">
        <v>58</v>
      </c>
      <c r="E463" s="82"/>
      <c r="F463" s="82"/>
      <c r="G463" s="36"/>
      <c r="H463" s="78" t="s">
        <v>56</v>
      </c>
      <c r="I463" s="36"/>
      <c r="J463" s="82" t="s">
        <v>58</v>
      </c>
      <c r="K463" s="82"/>
      <c r="L463" s="82"/>
      <c r="M463" s="36"/>
      <c r="N463" s="78" t="s">
        <v>56</v>
      </c>
      <c r="O463" s="36"/>
      <c r="P463" s="82" t="s">
        <v>58</v>
      </c>
      <c r="Q463" s="82"/>
      <c r="R463" s="82"/>
      <c r="S463" s="36"/>
      <c r="T463" s="78" t="s">
        <v>56</v>
      </c>
      <c r="U463" s="36"/>
      <c r="V463" s="82" t="s">
        <v>58</v>
      </c>
      <c r="W463" s="82"/>
      <c r="X463" s="82"/>
    </row>
    <row r="464" spans="1:24" x14ac:dyDescent="0.55000000000000004">
      <c r="A464" s="36"/>
      <c r="B464" s="40"/>
      <c r="C464" s="40"/>
      <c r="D464" s="40"/>
      <c r="E464" s="40"/>
      <c r="F464" s="40"/>
      <c r="G464" s="36"/>
      <c r="H464" s="40"/>
      <c r="I464" s="40"/>
      <c r="J464" s="40"/>
      <c r="K464" s="40"/>
      <c r="L464" s="40"/>
      <c r="M464" s="36"/>
      <c r="N464" s="40"/>
      <c r="O464" s="40"/>
      <c r="P464" s="40"/>
      <c r="Q464" s="40"/>
      <c r="R464" s="40"/>
    </row>
  </sheetData>
  <mergeCells count="709">
    <mergeCell ref="V462:X462"/>
    <mergeCell ref="D463:F463"/>
    <mergeCell ref="J463:L463"/>
    <mergeCell ref="P463:R463"/>
    <mergeCell ref="V463:X463"/>
    <mergeCell ref="D460:F460"/>
    <mergeCell ref="J460:L460"/>
    <mergeCell ref="P460:R460"/>
    <mergeCell ref="D462:F462"/>
    <mergeCell ref="J462:L462"/>
    <mergeCell ref="P462:R462"/>
    <mergeCell ref="A456:B456"/>
    <mergeCell ref="G456:H456"/>
    <mergeCell ref="M456:N456"/>
    <mergeCell ref="S456:T456"/>
    <mergeCell ref="D459:F459"/>
    <mergeCell ref="J459:L459"/>
    <mergeCell ref="P459:R459"/>
    <mergeCell ref="T441:T442"/>
    <mergeCell ref="U441:U442"/>
    <mergeCell ref="A439:F439"/>
    <mergeCell ref="G439:L439"/>
    <mergeCell ref="M439:R439"/>
    <mergeCell ref="S439:X439"/>
    <mergeCell ref="J441:L441"/>
    <mergeCell ref="M441:M442"/>
    <mergeCell ref="N441:N442"/>
    <mergeCell ref="O441:O442"/>
    <mergeCell ref="P441:R441"/>
    <mergeCell ref="S441:S442"/>
    <mergeCell ref="A440:F440"/>
    <mergeCell ref="G440:L440"/>
    <mergeCell ref="M440:R440"/>
    <mergeCell ref="A441:A442"/>
    <mergeCell ref="B441:B442"/>
    <mergeCell ref="C441:C442"/>
    <mergeCell ref="D441:F441"/>
    <mergeCell ref="G441:G442"/>
    <mergeCell ref="H441:H442"/>
    <mergeCell ref="I441:I442"/>
    <mergeCell ref="V441:X441"/>
    <mergeCell ref="A436:F436"/>
    <mergeCell ref="G436:L436"/>
    <mergeCell ref="M436:R436"/>
    <mergeCell ref="S436:X436"/>
    <mergeCell ref="A437:F437"/>
    <mergeCell ref="G437:L437"/>
    <mergeCell ref="M437:R437"/>
    <mergeCell ref="S437:X437"/>
    <mergeCell ref="A438:F438"/>
    <mergeCell ref="G438:L438"/>
    <mergeCell ref="M438:R438"/>
    <mergeCell ref="S438:X438"/>
    <mergeCell ref="A425:B425"/>
    <mergeCell ref="G425:H425"/>
    <mergeCell ref="M425:N425"/>
    <mergeCell ref="S425:T425"/>
    <mergeCell ref="P412:R412"/>
    <mergeCell ref="S412:S413"/>
    <mergeCell ref="T412:T413"/>
    <mergeCell ref="U412:U413"/>
    <mergeCell ref="V412:X412"/>
    <mergeCell ref="H412:H413"/>
    <mergeCell ref="I412:I413"/>
    <mergeCell ref="J412:L412"/>
    <mergeCell ref="M412:M413"/>
    <mergeCell ref="N412:N413"/>
    <mergeCell ref="O412:O413"/>
    <mergeCell ref="A411:F411"/>
    <mergeCell ref="G411:L411"/>
    <mergeCell ref="M411:R411"/>
    <mergeCell ref="S411:X411"/>
    <mergeCell ref="A412:A413"/>
    <mergeCell ref="B412:B413"/>
    <mergeCell ref="C412:C413"/>
    <mergeCell ref="D412:F412"/>
    <mergeCell ref="G412:G413"/>
    <mergeCell ref="A408:F408"/>
    <mergeCell ref="G408:L408"/>
    <mergeCell ref="M408:R408"/>
    <mergeCell ref="S408:X408"/>
    <mergeCell ref="A409:F409"/>
    <mergeCell ref="G409:L409"/>
    <mergeCell ref="M409:R409"/>
    <mergeCell ref="S409:X409"/>
    <mergeCell ref="A410:F410"/>
    <mergeCell ref="G410:L410"/>
    <mergeCell ref="M410:R410"/>
    <mergeCell ref="S410:X410"/>
    <mergeCell ref="U383:U384"/>
    <mergeCell ref="V383:X383"/>
    <mergeCell ref="H383:H384"/>
    <mergeCell ref="I383:I384"/>
    <mergeCell ref="J383:L383"/>
    <mergeCell ref="M383:M384"/>
    <mergeCell ref="N383:N384"/>
    <mergeCell ref="O383:O384"/>
    <mergeCell ref="A407:F407"/>
    <mergeCell ref="G407:L407"/>
    <mergeCell ref="M407:R407"/>
    <mergeCell ref="S407:X407"/>
    <mergeCell ref="A383:A384"/>
    <mergeCell ref="B383:B384"/>
    <mergeCell ref="C383:C384"/>
    <mergeCell ref="D383:F383"/>
    <mergeCell ref="G383:G384"/>
    <mergeCell ref="A396:B396"/>
    <mergeCell ref="G396:H396"/>
    <mergeCell ref="M396:N396"/>
    <mergeCell ref="S396:T396"/>
    <mergeCell ref="P383:R383"/>
    <mergeCell ref="S383:S384"/>
    <mergeCell ref="T383:T384"/>
    <mergeCell ref="A380:F380"/>
    <mergeCell ref="G380:L380"/>
    <mergeCell ref="M380:R380"/>
    <mergeCell ref="S380:X380"/>
    <mergeCell ref="A381:F381"/>
    <mergeCell ref="G381:L381"/>
    <mergeCell ref="M381:R381"/>
    <mergeCell ref="S381:X381"/>
    <mergeCell ref="A382:F382"/>
    <mergeCell ref="G382:L382"/>
    <mergeCell ref="M382:R382"/>
    <mergeCell ref="S382:X382"/>
    <mergeCell ref="A379:F379"/>
    <mergeCell ref="G379:L379"/>
    <mergeCell ref="M379:R379"/>
    <mergeCell ref="S379:X379"/>
    <mergeCell ref="U375:W375"/>
    <mergeCell ref="U376:W376"/>
    <mergeCell ref="A378:F378"/>
    <mergeCell ref="G378:L378"/>
    <mergeCell ref="M378:R378"/>
    <mergeCell ref="S378:X378"/>
    <mergeCell ref="S367:T367"/>
    <mergeCell ref="P354:R354"/>
    <mergeCell ref="S354:S355"/>
    <mergeCell ref="T354:T355"/>
    <mergeCell ref="U354:U355"/>
    <mergeCell ref="V354:W354"/>
    <mergeCell ref="H354:H355"/>
    <mergeCell ref="I354:I355"/>
    <mergeCell ref="J354:L354"/>
    <mergeCell ref="M354:M355"/>
    <mergeCell ref="N354:N355"/>
    <mergeCell ref="O354:O355"/>
    <mergeCell ref="C374:E374"/>
    <mergeCell ref="I374:K374"/>
    <mergeCell ref="O374:Q374"/>
    <mergeCell ref="C375:E375"/>
    <mergeCell ref="I375:K375"/>
    <mergeCell ref="O375:Q375"/>
    <mergeCell ref="A367:B367"/>
    <mergeCell ref="G367:H367"/>
    <mergeCell ref="M367:N367"/>
    <mergeCell ref="A353:F353"/>
    <mergeCell ref="G353:L353"/>
    <mergeCell ref="M353:R353"/>
    <mergeCell ref="S353:X353"/>
    <mergeCell ref="A354:A355"/>
    <mergeCell ref="B354:B355"/>
    <mergeCell ref="C354:C355"/>
    <mergeCell ref="D354:F354"/>
    <mergeCell ref="G354:G355"/>
    <mergeCell ref="A350:F350"/>
    <mergeCell ref="G350:L350"/>
    <mergeCell ref="M350:R350"/>
    <mergeCell ref="S350:X350"/>
    <mergeCell ref="A351:F351"/>
    <mergeCell ref="G351:L351"/>
    <mergeCell ref="M351:R351"/>
    <mergeCell ref="S351:X351"/>
    <mergeCell ref="A352:F352"/>
    <mergeCell ref="G352:L352"/>
    <mergeCell ref="M352:R352"/>
    <mergeCell ref="S352:X352"/>
    <mergeCell ref="C345:E345"/>
    <mergeCell ref="I345:K345"/>
    <mergeCell ref="O345:Q345"/>
    <mergeCell ref="U345:W345"/>
    <mergeCell ref="C346:E346"/>
    <mergeCell ref="I346:K346"/>
    <mergeCell ref="O346:Q346"/>
    <mergeCell ref="U346:W346"/>
    <mergeCell ref="A349:F349"/>
    <mergeCell ref="G349:L349"/>
    <mergeCell ref="M349:R349"/>
    <mergeCell ref="S349:X349"/>
    <mergeCell ref="A338:B338"/>
    <mergeCell ref="G338:H338"/>
    <mergeCell ref="M338:N338"/>
    <mergeCell ref="S338:T338"/>
    <mergeCell ref="P325:R325"/>
    <mergeCell ref="S325:S326"/>
    <mergeCell ref="T325:T326"/>
    <mergeCell ref="U325:U326"/>
    <mergeCell ref="V325:X325"/>
    <mergeCell ref="H325:H326"/>
    <mergeCell ref="I325:I326"/>
    <mergeCell ref="J325:L325"/>
    <mergeCell ref="M325:M326"/>
    <mergeCell ref="N325:N326"/>
    <mergeCell ref="O325:O326"/>
    <mergeCell ref="A323:F323"/>
    <mergeCell ref="G323:L323"/>
    <mergeCell ref="M323:R323"/>
    <mergeCell ref="S323:X323"/>
    <mergeCell ref="A324:F324"/>
    <mergeCell ref="G324:L324"/>
    <mergeCell ref="M324:R324"/>
    <mergeCell ref="S324:X324"/>
    <mergeCell ref="A325:A326"/>
    <mergeCell ref="B325:B326"/>
    <mergeCell ref="C325:C326"/>
    <mergeCell ref="D325:F325"/>
    <mergeCell ref="G325:G326"/>
    <mergeCell ref="A320:F320"/>
    <mergeCell ref="G320:L320"/>
    <mergeCell ref="M320:R320"/>
    <mergeCell ref="S320:X320"/>
    <mergeCell ref="A321:F321"/>
    <mergeCell ref="G321:L321"/>
    <mergeCell ref="M321:R321"/>
    <mergeCell ref="S321:X321"/>
    <mergeCell ref="A322:F322"/>
    <mergeCell ref="G322:L322"/>
    <mergeCell ref="M322:R322"/>
    <mergeCell ref="S322:X322"/>
    <mergeCell ref="A309:B309"/>
    <mergeCell ref="G309:H309"/>
    <mergeCell ref="M309:N309"/>
    <mergeCell ref="S309:T309"/>
    <mergeCell ref="P296:R296"/>
    <mergeCell ref="S296:S297"/>
    <mergeCell ref="T296:T297"/>
    <mergeCell ref="U296:U297"/>
    <mergeCell ref="V296:X296"/>
    <mergeCell ref="H296:H297"/>
    <mergeCell ref="I296:I297"/>
    <mergeCell ref="J296:L296"/>
    <mergeCell ref="M296:M297"/>
    <mergeCell ref="N296:N297"/>
    <mergeCell ref="O296:O297"/>
    <mergeCell ref="A294:F294"/>
    <mergeCell ref="G294:L294"/>
    <mergeCell ref="M294:R294"/>
    <mergeCell ref="S294:X294"/>
    <mergeCell ref="A295:F295"/>
    <mergeCell ref="G295:L295"/>
    <mergeCell ref="M295:R295"/>
    <mergeCell ref="S295:X295"/>
    <mergeCell ref="A296:A297"/>
    <mergeCell ref="B296:B297"/>
    <mergeCell ref="C296:C297"/>
    <mergeCell ref="D296:F296"/>
    <mergeCell ref="G296:G297"/>
    <mergeCell ref="A291:F291"/>
    <mergeCell ref="G291:L291"/>
    <mergeCell ref="M291:R291"/>
    <mergeCell ref="S291:X291"/>
    <mergeCell ref="A292:F292"/>
    <mergeCell ref="G292:L292"/>
    <mergeCell ref="M292:R292"/>
    <mergeCell ref="S292:X292"/>
    <mergeCell ref="A293:F293"/>
    <mergeCell ref="G293:L293"/>
    <mergeCell ref="M293:R293"/>
    <mergeCell ref="S293:X293"/>
    <mergeCell ref="A280:B280"/>
    <mergeCell ref="G280:H280"/>
    <mergeCell ref="M280:N280"/>
    <mergeCell ref="S280:T280"/>
    <mergeCell ref="P267:R267"/>
    <mergeCell ref="S267:S268"/>
    <mergeCell ref="T267:T268"/>
    <mergeCell ref="U267:U268"/>
    <mergeCell ref="V267:X267"/>
    <mergeCell ref="H267:H268"/>
    <mergeCell ref="I267:I268"/>
    <mergeCell ref="J267:L267"/>
    <mergeCell ref="M267:M268"/>
    <mergeCell ref="N267:N268"/>
    <mergeCell ref="O267:O268"/>
    <mergeCell ref="A265:F265"/>
    <mergeCell ref="G265:L265"/>
    <mergeCell ref="M265:R265"/>
    <mergeCell ref="S265:X265"/>
    <mergeCell ref="A266:F266"/>
    <mergeCell ref="G266:L266"/>
    <mergeCell ref="M266:R266"/>
    <mergeCell ref="S266:X266"/>
    <mergeCell ref="A267:A268"/>
    <mergeCell ref="B267:B268"/>
    <mergeCell ref="C267:C268"/>
    <mergeCell ref="D267:F267"/>
    <mergeCell ref="G267:G268"/>
    <mergeCell ref="A262:F262"/>
    <mergeCell ref="G262:L262"/>
    <mergeCell ref="M262:R262"/>
    <mergeCell ref="S262:X262"/>
    <mergeCell ref="A263:F263"/>
    <mergeCell ref="G263:L263"/>
    <mergeCell ref="M263:R263"/>
    <mergeCell ref="S263:X263"/>
    <mergeCell ref="A264:F264"/>
    <mergeCell ref="G264:L264"/>
    <mergeCell ref="M264:R264"/>
    <mergeCell ref="S264:X264"/>
    <mergeCell ref="A251:B251"/>
    <mergeCell ref="G251:H251"/>
    <mergeCell ref="M251:N251"/>
    <mergeCell ref="S251:T251"/>
    <mergeCell ref="P238:R238"/>
    <mergeCell ref="S238:S239"/>
    <mergeCell ref="T238:T239"/>
    <mergeCell ref="U238:U239"/>
    <mergeCell ref="V238:X238"/>
    <mergeCell ref="H238:H239"/>
    <mergeCell ref="I238:I239"/>
    <mergeCell ref="J238:L238"/>
    <mergeCell ref="M238:M239"/>
    <mergeCell ref="N238:N239"/>
    <mergeCell ref="O238:O239"/>
    <mergeCell ref="A237:F237"/>
    <mergeCell ref="G237:L237"/>
    <mergeCell ref="M237:R237"/>
    <mergeCell ref="S237:X237"/>
    <mergeCell ref="A238:A239"/>
    <mergeCell ref="B238:B239"/>
    <mergeCell ref="C238:C239"/>
    <mergeCell ref="D238:F238"/>
    <mergeCell ref="G238:G239"/>
    <mergeCell ref="A234:F234"/>
    <mergeCell ref="G234:L234"/>
    <mergeCell ref="M234:R234"/>
    <mergeCell ref="S234:X234"/>
    <mergeCell ref="A235:F235"/>
    <mergeCell ref="G235:L235"/>
    <mergeCell ref="M235:R235"/>
    <mergeCell ref="S235:X235"/>
    <mergeCell ref="A236:F236"/>
    <mergeCell ref="G236:L236"/>
    <mergeCell ref="M236:R236"/>
    <mergeCell ref="S236:X236"/>
    <mergeCell ref="C231:E231"/>
    <mergeCell ref="I231:K231"/>
    <mergeCell ref="O231:Q231"/>
    <mergeCell ref="U231:W231"/>
    <mergeCell ref="C232:E232"/>
    <mergeCell ref="I232:K232"/>
    <mergeCell ref="O232:Q232"/>
    <mergeCell ref="U232:W232"/>
    <mergeCell ref="A233:F233"/>
    <mergeCell ref="G233:L233"/>
    <mergeCell ref="M233:R233"/>
    <mergeCell ref="S233:X233"/>
    <mergeCell ref="A222:B222"/>
    <mergeCell ref="G222:H222"/>
    <mergeCell ref="M222:N222"/>
    <mergeCell ref="S222:T222"/>
    <mergeCell ref="P209:R209"/>
    <mergeCell ref="S209:S210"/>
    <mergeCell ref="T209:T210"/>
    <mergeCell ref="U209:U210"/>
    <mergeCell ref="V209:X209"/>
    <mergeCell ref="H209:H210"/>
    <mergeCell ref="I209:I210"/>
    <mergeCell ref="J209:L209"/>
    <mergeCell ref="M209:M210"/>
    <mergeCell ref="N209:N210"/>
    <mergeCell ref="O209:O210"/>
    <mergeCell ref="A208:F208"/>
    <mergeCell ref="G208:L208"/>
    <mergeCell ref="M208:R208"/>
    <mergeCell ref="S208:X208"/>
    <mergeCell ref="A209:A210"/>
    <mergeCell ref="B209:B210"/>
    <mergeCell ref="C209:C210"/>
    <mergeCell ref="D209:F209"/>
    <mergeCell ref="G209:G210"/>
    <mergeCell ref="A205:F205"/>
    <mergeCell ref="G205:L205"/>
    <mergeCell ref="M205:R205"/>
    <mergeCell ref="S205:X205"/>
    <mergeCell ref="A206:F206"/>
    <mergeCell ref="G206:L206"/>
    <mergeCell ref="M206:R206"/>
    <mergeCell ref="S206:X206"/>
    <mergeCell ref="A207:F207"/>
    <mergeCell ref="G207:L207"/>
    <mergeCell ref="M207:R207"/>
    <mergeCell ref="S207:X207"/>
    <mergeCell ref="C202:E202"/>
    <mergeCell ref="I202:K202"/>
    <mergeCell ref="O202:Q202"/>
    <mergeCell ref="U202:W202"/>
    <mergeCell ref="C203:E203"/>
    <mergeCell ref="I203:K203"/>
    <mergeCell ref="O203:Q203"/>
    <mergeCell ref="U203:W203"/>
    <mergeCell ref="A204:F204"/>
    <mergeCell ref="G204:L204"/>
    <mergeCell ref="M204:R204"/>
    <mergeCell ref="S204:X204"/>
    <mergeCell ref="A193:B193"/>
    <mergeCell ref="G193:H193"/>
    <mergeCell ref="M193:N193"/>
    <mergeCell ref="S193:T193"/>
    <mergeCell ref="P180:R180"/>
    <mergeCell ref="S180:S181"/>
    <mergeCell ref="T180:T181"/>
    <mergeCell ref="U180:U181"/>
    <mergeCell ref="V180:X180"/>
    <mergeCell ref="H180:H181"/>
    <mergeCell ref="I180:I181"/>
    <mergeCell ref="J180:L180"/>
    <mergeCell ref="M180:M181"/>
    <mergeCell ref="N180:N181"/>
    <mergeCell ref="O180:O181"/>
    <mergeCell ref="A178:F178"/>
    <mergeCell ref="G178:L178"/>
    <mergeCell ref="M178:R178"/>
    <mergeCell ref="S178:X178"/>
    <mergeCell ref="A179:F179"/>
    <mergeCell ref="G179:L179"/>
    <mergeCell ref="M179:R179"/>
    <mergeCell ref="S179:X179"/>
    <mergeCell ref="A180:A181"/>
    <mergeCell ref="B180:B181"/>
    <mergeCell ref="C180:C181"/>
    <mergeCell ref="D180:F180"/>
    <mergeCell ref="G180:G181"/>
    <mergeCell ref="A175:F175"/>
    <mergeCell ref="G175:L175"/>
    <mergeCell ref="M175:R175"/>
    <mergeCell ref="S175:X175"/>
    <mergeCell ref="A176:F176"/>
    <mergeCell ref="G176:L176"/>
    <mergeCell ref="M176:R176"/>
    <mergeCell ref="S176:X176"/>
    <mergeCell ref="A177:F177"/>
    <mergeCell ref="G177:L177"/>
    <mergeCell ref="M177:R177"/>
    <mergeCell ref="S177:X177"/>
    <mergeCell ref="A164:B164"/>
    <mergeCell ref="G164:H164"/>
    <mergeCell ref="M164:N164"/>
    <mergeCell ref="S164:T164"/>
    <mergeCell ref="P151:R151"/>
    <mergeCell ref="S151:S152"/>
    <mergeCell ref="T151:T152"/>
    <mergeCell ref="U151:U152"/>
    <mergeCell ref="V151:X151"/>
    <mergeCell ref="H151:H152"/>
    <mergeCell ref="I151:I152"/>
    <mergeCell ref="J151:L151"/>
    <mergeCell ref="M151:M152"/>
    <mergeCell ref="N151:N152"/>
    <mergeCell ref="O151:O152"/>
    <mergeCell ref="A150:F150"/>
    <mergeCell ref="G150:L150"/>
    <mergeCell ref="M150:R150"/>
    <mergeCell ref="S150:X150"/>
    <mergeCell ref="A151:A152"/>
    <mergeCell ref="B151:B152"/>
    <mergeCell ref="C151:C152"/>
    <mergeCell ref="D151:F151"/>
    <mergeCell ref="G151:G152"/>
    <mergeCell ref="A147:F147"/>
    <mergeCell ref="G147:L147"/>
    <mergeCell ref="M147:R147"/>
    <mergeCell ref="S147:X147"/>
    <mergeCell ref="A148:F148"/>
    <mergeCell ref="G148:L148"/>
    <mergeCell ref="M148:R148"/>
    <mergeCell ref="S148:X148"/>
    <mergeCell ref="A149:F149"/>
    <mergeCell ref="G149:L149"/>
    <mergeCell ref="M149:R149"/>
    <mergeCell ref="S149:X149"/>
    <mergeCell ref="C143:E143"/>
    <mergeCell ref="I143:K143"/>
    <mergeCell ref="O143:Q143"/>
    <mergeCell ref="U143:W143"/>
    <mergeCell ref="C144:E144"/>
    <mergeCell ref="I144:K144"/>
    <mergeCell ref="O144:Q144"/>
    <mergeCell ref="U144:W144"/>
    <mergeCell ref="A146:F146"/>
    <mergeCell ref="G146:L146"/>
    <mergeCell ref="M146:R146"/>
    <mergeCell ref="S146:X146"/>
    <mergeCell ref="A135:B135"/>
    <mergeCell ref="G135:H135"/>
    <mergeCell ref="M135:N135"/>
    <mergeCell ref="S135:T135"/>
    <mergeCell ref="P122:R122"/>
    <mergeCell ref="S122:S123"/>
    <mergeCell ref="T122:T123"/>
    <mergeCell ref="U122:U123"/>
    <mergeCell ref="V122:X122"/>
    <mergeCell ref="H122:H123"/>
    <mergeCell ref="I122:I123"/>
    <mergeCell ref="J122:L122"/>
    <mergeCell ref="M122:M123"/>
    <mergeCell ref="N122:N123"/>
    <mergeCell ref="O122:O123"/>
    <mergeCell ref="A121:F121"/>
    <mergeCell ref="G121:L121"/>
    <mergeCell ref="M121:R121"/>
    <mergeCell ref="S121:X121"/>
    <mergeCell ref="A122:A123"/>
    <mergeCell ref="B122:B123"/>
    <mergeCell ref="C122:C123"/>
    <mergeCell ref="D122:F122"/>
    <mergeCell ref="G122:G123"/>
    <mergeCell ref="A118:F118"/>
    <mergeCell ref="G118:L118"/>
    <mergeCell ref="M118:R118"/>
    <mergeCell ref="S118:X118"/>
    <mergeCell ref="A119:F119"/>
    <mergeCell ref="G119:L119"/>
    <mergeCell ref="M119:R119"/>
    <mergeCell ref="S119:X119"/>
    <mergeCell ref="A120:F120"/>
    <mergeCell ref="G120:L120"/>
    <mergeCell ref="M120:R120"/>
    <mergeCell ref="S120:X120"/>
    <mergeCell ref="C114:E114"/>
    <mergeCell ref="I114:K114"/>
    <mergeCell ref="O114:Q114"/>
    <mergeCell ref="U114:W114"/>
    <mergeCell ref="C115:E115"/>
    <mergeCell ref="I115:K115"/>
    <mergeCell ref="O115:Q115"/>
    <mergeCell ref="U115:W115"/>
    <mergeCell ref="A117:F117"/>
    <mergeCell ref="G117:L117"/>
    <mergeCell ref="M117:R117"/>
    <mergeCell ref="S117:X117"/>
    <mergeCell ref="A106:B106"/>
    <mergeCell ref="G106:H106"/>
    <mergeCell ref="M106:N106"/>
    <mergeCell ref="S106:T106"/>
    <mergeCell ref="P93:R93"/>
    <mergeCell ref="S93:S94"/>
    <mergeCell ref="T93:T94"/>
    <mergeCell ref="U93:U94"/>
    <mergeCell ref="V93:X93"/>
    <mergeCell ref="H93:H94"/>
    <mergeCell ref="I93:I94"/>
    <mergeCell ref="J93:L93"/>
    <mergeCell ref="M93:M94"/>
    <mergeCell ref="N93:N94"/>
    <mergeCell ref="O93:O94"/>
    <mergeCell ref="A92:F92"/>
    <mergeCell ref="G92:L92"/>
    <mergeCell ref="M92:R92"/>
    <mergeCell ref="S92:X92"/>
    <mergeCell ref="A93:A94"/>
    <mergeCell ref="B93:B94"/>
    <mergeCell ref="C93:C94"/>
    <mergeCell ref="D93:F93"/>
    <mergeCell ref="G93:G94"/>
    <mergeCell ref="A89:F89"/>
    <mergeCell ref="G89:L89"/>
    <mergeCell ref="M89:R89"/>
    <mergeCell ref="S89:X89"/>
    <mergeCell ref="A90:F90"/>
    <mergeCell ref="G90:L90"/>
    <mergeCell ref="M90:R90"/>
    <mergeCell ref="S90:X90"/>
    <mergeCell ref="A91:F91"/>
    <mergeCell ref="G91:L91"/>
    <mergeCell ref="M91:R91"/>
    <mergeCell ref="S91:X91"/>
    <mergeCell ref="U64:U65"/>
    <mergeCell ref="V64:X64"/>
    <mergeCell ref="H64:H65"/>
    <mergeCell ref="I64:I65"/>
    <mergeCell ref="J64:L64"/>
    <mergeCell ref="M64:M65"/>
    <mergeCell ref="N64:N65"/>
    <mergeCell ref="O64:O65"/>
    <mergeCell ref="A88:F88"/>
    <mergeCell ref="G88:L88"/>
    <mergeCell ref="M88:R88"/>
    <mergeCell ref="S88:X88"/>
    <mergeCell ref="A64:A65"/>
    <mergeCell ref="B64:B65"/>
    <mergeCell ref="C64:C65"/>
    <mergeCell ref="D64:F64"/>
    <mergeCell ref="G64:G65"/>
    <mergeCell ref="A77:B77"/>
    <mergeCell ref="G77:H77"/>
    <mergeCell ref="M77:N77"/>
    <mergeCell ref="S77:T77"/>
    <mergeCell ref="P64:R64"/>
    <mergeCell ref="S64:S65"/>
    <mergeCell ref="T64:T65"/>
    <mergeCell ref="A61:F61"/>
    <mergeCell ref="G61:L61"/>
    <mergeCell ref="M61:R61"/>
    <mergeCell ref="S61:X61"/>
    <mergeCell ref="A62:F62"/>
    <mergeCell ref="G62:L62"/>
    <mergeCell ref="M62:R62"/>
    <mergeCell ref="S62:X62"/>
    <mergeCell ref="A63:F63"/>
    <mergeCell ref="G63:L63"/>
    <mergeCell ref="M63:R63"/>
    <mergeCell ref="S63:X63"/>
    <mergeCell ref="A60:F60"/>
    <mergeCell ref="G60:L60"/>
    <mergeCell ref="M60:R60"/>
    <mergeCell ref="S60:X60"/>
    <mergeCell ref="V57:X57"/>
    <mergeCell ref="V58:X58"/>
    <mergeCell ref="A59:F59"/>
    <mergeCell ref="G59:L59"/>
    <mergeCell ref="M59:R59"/>
    <mergeCell ref="S59:X59"/>
    <mergeCell ref="S50:T50"/>
    <mergeCell ref="P35:R35"/>
    <mergeCell ref="S35:S36"/>
    <mergeCell ref="T35:T36"/>
    <mergeCell ref="U35:U36"/>
    <mergeCell ref="V35:X35"/>
    <mergeCell ref="H35:H36"/>
    <mergeCell ref="I35:I36"/>
    <mergeCell ref="J35:L35"/>
    <mergeCell ref="M35:M36"/>
    <mergeCell ref="N35:N36"/>
    <mergeCell ref="D56:F56"/>
    <mergeCell ref="J56:L56"/>
    <mergeCell ref="P56:R56"/>
    <mergeCell ref="D57:F57"/>
    <mergeCell ref="J57:L57"/>
    <mergeCell ref="P57:R57"/>
    <mergeCell ref="A50:B50"/>
    <mergeCell ref="G50:H50"/>
    <mergeCell ref="M50:N50"/>
    <mergeCell ref="A33:F33"/>
    <mergeCell ref="G33:L33"/>
    <mergeCell ref="M33:R33"/>
    <mergeCell ref="S33:X33"/>
    <mergeCell ref="O35:O36"/>
    <mergeCell ref="A34:F34"/>
    <mergeCell ref="G34:L34"/>
    <mergeCell ref="M34:R34"/>
    <mergeCell ref="S34:X34"/>
    <mergeCell ref="A35:A36"/>
    <mergeCell ref="B35:B36"/>
    <mergeCell ref="C35:C36"/>
    <mergeCell ref="D35:F35"/>
    <mergeCell ref="G35:G36"/>
    <mergeCell ref="A30:F30"/>
    <mergeCell ref="G30:L30"/>
    <mergeCell ref="M30:R30"/>
    <mergeCell ref="S30:X30"/>
    <mergeCell ref="A31:F31"/>
    <mergeCell ref="G31:L31"/>
    <mergeCell ref="M31:R31"/>
    <mergeCell ref="S31:X31"/>
    <mergeCell ref="A32:F32"/>
    <mergeCell ref="G32:L32"/>
    <mergeCell ref="M32:R32"/>
    <mergeCell ref="S32:X32"/>
    <mergeCell ref="A21:B21"/>
    <mergeCell ref="G21:H21"/>
    <mergeCell ref="M21:N21"/>
    <mergeCell ref="S21:T21"/>
    <mergeCell ref="P6:R6"/>
    <mergeCell ref="S6:S7"/>
    <mergeCell ref="T6:T7"/>
    <mergeCell ref="U6:U7"/>
    <mergeCell ref="V6:X6"/>
    <mergeCell ref="H6:H7"/>
    <mergeCell ref="I6:I7"/>
    <mergeCell ref="J6:L6"/>
    <mergeCell ref="M6:M7"/>
    <mergeCell ref="N6:N7"/>
    <mergeCell ref="O6:O7"/>
    <mergeCell ref="A4:F4"/>
    <mergeCell ref="G4:L4"/>
    <mergeCell ref="M4:R4"/>
    <mergeCell ref="S4:X4"/>
    <mergeCell ref="A5:F5"/>
    <mergeCell ref="G5:L5"/>
    <mergeCell ref="M5:R5"/>
    <mergeCell ref="S5:X5"/>
    <mergeCell ref="A6:A7"/>
    <mergeCell ref="B6:B7"/>
    <mergeCell ref="C6:C7"/>
    <mergeCell ref="D6:F6"/>
    <mergeCell ref="G6:G7"/>
    <mergeCell ref="A1:F1"/>
    <mergeCell ref="G1:L1"/>
    <mergeCell ref="M1:R1"/>
    <mergeCell ref="S1:X1"/>
    <mergeCell ref="A2:F2"/>
    <mergeCell ref="G2:L2"/>
    <mergeCell ref="M2:R2"/>
    <mergeCell ref="S2:X2"/>
    <mergeCell ref="A3:F3"/>
    <mergeCell ref="G3:L3"/>
    <mergeCell ref="M3:R3"/>
    <mergeCell ref="S3:X3"/>
  </mergeCells>
  <pageMargins left="0.51181102362204722" right="0.31496062992125984" top="0.74803149606299213" bottom="0.55118110236220474" header="0.31496062992125984" footer="0.2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แผนการเงินปี 61</vt:lpstr>
      <vt:lpstr>แผนการเงินรวม</vt:lpstr>
      <vt:lpstr>แผนการเงินปี 57</vt:lpstr>
      <vt:lpstr>แผนการเงินปี 58</vt:lpstr>
      <vt:lpstr>แผนการเงินปี 59</vt:lpstr>
      <vt:lpstr>แผนการเงินปี 60</vt:lpstr>
    </vt:vector>
  </TitlesOfParts>
  <Company>DarkOS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ACC</cp:lastModifiedBy>
  <cp:lastPrinted>2019-06-24T06:22:13Z</cp:lastPrinted>
  <dcterms:created xsi:type="dcterms:W3CDTF">2013-05-17T03:26:11Z</dcterms:created>
  <dcterms:modified xsi:type="dcterms:W3CDTF">2019-06-24T06:35:32Z</dcterms:modified>
</cp:coreProperties>
</file>